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60" windowWidth="11175" windowHeight="8985" activeTab="0"/>
  </bookViews>
  <sheets>
    <sheet name="Annuity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<sst xmlns="http://schemas.openxmlformats.org/spreadsheetml/2006/main" count="20" uniqueCount="20">
  <si>
    <t>Rentesats</t>
  </si>
  <si>
    <t>Periode i år</t>
  </si>
  <si>
    <t>Værdi efter 7 år</t>
  </si>
  <si>
    <t>Månedlige rente efter 7 år</t>
  </si>
  <si>
    <t>Værdi efter 20 år</t>
  </si>
  <si>
    <t>Månedlig rente efter 7 år</t>
  </si>
  <si>
    <t>Måned</t>
  </si>
  <si>
    <t>kapital</t>
  </si>
  <si>
    <t>Rente</t>
  </si>
  <si>
    <t>Rente og kapital</t>
  </si>
  <si>
    <t>Ny saldo</t>
  </si>
  <si>
    <t>&lt;--84 måneder er 7 års mærket</t>
  </si>
  <si>
    <t>&lt;--120 Måned er 10 års mærket</t>
  </si>
  <si>
    <t>&lt;--168 måneder er 14 års mærket</t>
  </si>
  <si>
    <t>&lt;--240 måneder er 20 års mærket</t>
  </si>
  <si>
    <t>Finans regner opsparing</t>
  </si>
  <si>
    <t>Månedlig indbetaling</t>
  </si>
  <si>
    <t>Rentedel geninvesteret i %(f.eks.50% efter skat)</t>
  </si>
  <si>
    <t>STARTKAPITAL</t>
  </si>
  <si>
    <t>Beløb til investor eller skat</t>
  </si>
</sst>
</file>

<file path=xl/styles.xml><?xml version="1.0" encoding="utf-8"?>
<styleSheet xmlns="http://schemas.openxmlformats.org/spreadsheetml/2006/main">
  <numFmts count="3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00"/>
    <numFmt numFmtId="173" formatCode="0.0000"/>
    <numFmt numFmtId="174" formatCode="_(* #,##0.0_);_(* \(#,##0.0\);_(* &quot;-&quot;??_);_(@_)"/>
    <numFmt numFmtId="175" formatCode="_(* #,##0_);_(* \(#,##0\);_(* &quot;-&quot;??_);_(@_)"/>
    <numFmt numFmtId="176" formatCode="0.0%"/>
    <numFmt numFmtId="177" formatCode="&quot;$&quot;#,##0.0_);[Red]\(&quot;$&quot;#,##0.0\)"/>
    <numFmt numFmtId="178" formatCode="0.0"/>
    <numFmt numFmtId="179" formatCode="&quot;$&quot;#,##0.000_);[Red]\(&quot;$&quot;#,##0.000\)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_(* #,##0.000_);_(* \(#,##0.000\);_(* &quot;-&quot;??_);_(@_)"/>
    <numFmt numFmtId="186" formatCode="_(* #,##0.000_);_(* \(#,##0.000\);_(* &quot;-&quot;?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_(&quot;$&quot;* #,##0.000_);_(&quot;$&quot;* \(#,##0.000\);_(&quot;$&quot;* &quot;-&quot;???_);_(@_)"/>
    <numFmt numFmtId="191" formatCode="_(* #,##0.0_);_(* \(#,##0.0\);_(* &quot;-&quot;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 wrapText="1"/>
    </xf>
    <xf numFmtId="171" fontId="7" fillId="0" borderId="0" xfId="0" applyNumberFormat="1" applyFont="1" applyAlignment="1">
      <alignment/>
    </xf>
    <xf numFmtId="171" fontId="7" fillId="0" borderId="0" xfId="21" applyNumberFormat="1" applyFont="1" applyAlignment="1">
      <alignment/>
    </xf>
    <xf numFmtId="169" fontId="7" fillId="0" borderId="0" xfId="21" applyFont="1" applyAlignment="1">
      <alignment/>
    </xf>
    <xf numFmtId="0" fontId="8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3" fontId="7" fillId="0" borderId="0" xfId="0" applyNumberFormat="1" applyFont="1" applyAlignment="1">
      <alignment/>
    </xf>
    <xf numFmtId="0" fontId="9" fillId="0" borderId="0" xfId="0" applyFont="1" applyAlignment="1">
      <alignment/>
    </xf>
    <xf numFmtId="171" fontId="9" fillId="0" borderId="0" xfId="21" applyNumberFormat="1" applyFont="1" applyAlignment="1">
      <alignment/>
    </xf>
    <xf numFmtId="171" fontId="9" fillId="0" borderId="0" xfId="0" applyNumberFormat="1" applyFont="1" applyAlignment="1">
      <alignment/>
    </xf>
    <xf numFmtId="10" fontId="7" fillId="2" borderId="2" xfId="0" applyNumberFormat="1" applyFont="1" applyFill="1" applyBorder="1" applyAlignment="1" applyProtection="1">
      <alignment/>
      <protection locked="0"/>
    </xf>
    <xf numFmtId="176" fontId="7" fillId="2" borderId="2" xfId="0" applyNumberFormat="1" applyFont="1" applyFill="1" applyBorder="1" applyAlignment="1" applyProtection="1">
      <alignment wrapText="1"/>
      <protection locked="0"/>
    </xf>
    <xf numFmtId="0" fontId="7" fillId="0" borderId="2" xfId="0" applyFont="1" applyFill="1" applyBorder="1" applyAlignment="1" applyProtection="1">
      <alignment/>
      <protection/>
    </xf>
    <xf numFmtId="4" fontId="7" fillId="2" borderId="2" xfId="15" applyNumberFormat="1" applyFont="1" applyFill="1" applyBorder="1" applyAlignment="1" applyProtection="1">
      <alignment/>
      <protection locked="0"/>
    </xf>
    <xf numFmtId="4" fontId="7" fillId="0" borderId="0" xfId="21" applyNumberFormat="1" applyFont="1" applyAlignment="1">
      <alignment/>
    </xf>
    <xf numFmtId="4" fontId="7" fillId="0" borderId="0" xfId="0" applyNumberFormat="1" applyFont="1" applyAlignment="1">
      <alignment/>
    </xf>
    <xf numFmtId="4" fontId="9" fillId="0" borderId="0" xfId="21" applyNumberFormat="1" applyFont="1" applyAlignment="1">
      <alignment/>
    </xf>
    <xf numFmtId="4" fontId="9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7" fillId="2" borderId="2" xfId="0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5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2.28125" style="2" customWidth="1"/>
    <col min="2" max="2" width="12.7109375" style="2" customWidth="1"/>
    <col min="3" max="3" width="10.140625" style="2" bestFit="1" customWidth="1"/>
    <col min="4" max="4" width="18.7109375" style="2" customWidth="1"/>
    <col min="5" max="5" width="17.421875" style="2" customWidth="1"/>
    <col min="6" max="6" width="17.28125" style="2" bestFit="1" customWidth="1"/>
    <col min="7" max="7" width="9.140625" style="2" customWidth="1"/>
    <col min="8" max="8" width="13.8515625" style="2" bestFit="1" customWidth="1"/>
    <col min="9" max="9" width="8.8515625" style="2" bestFit="1" customWidth="1"/>
    <col min="10" max="16384" width="9.140625" style="2" customWidth="1"/>
  </cols>
  <sheetData>
    <row r="1" spans="1:4" ht="24" customHeight="1">
      <c r="A1" s="1" t="s">
        <v>15</v>
      </c>
      <c r="D1" s="3"/>
    </row>
    <row r="2" spans="1:6" ht="24" customHeight="1">
      <c r="A2" s="4" t="s">
        <v>18</v>
      </c>
      <c r="B2" s="18">
        <v>100000</v>
      </c>
      <c r="D2" s="4" t="s">
        <v>2</v>
      </c>
      <c r="E2" s="20">
        <f>D91</f>
        <v>133107.30412053724</v>
      </c>
      <c r="F2" s="5"/>
    </row>
    <row r="3" spans="1:6" ht="24" customHeight="1">
      <c r="A3" s="4" t="s">
        <v>0</v>
      </c>
      <c r="B3" s="15">
        <v>0.03</v>
      </c>
      <c r="D3" s="4" t="s">
        <v>3</v>
      </c>
      <c r="E3" s="20">
        <f>C91</f>
        <v>331.9384142656789</v>
      </c>
      <c r="F3" s="5"/>
    </row>
    <row r="4" spans="1:6" ht="24" customHeight="1">
      <c r="A4" s="4" t="s">
        <v>1</v>
      </c>
      <c r="B4" s="17">
        <v>20</v>
      </c>
      <c r="D4" s="4" t="s">
        <v>4</v>
      </c>
      <c r="E4" s="20">
        <f>F247</f>
        <v>204631.78303634992</v>
      </c>
      <c r="F4" s="5"/>
    </row>
    <row r="5" spans="1:8" ht="24" customHeight="1">
      <c r="A5" s="4" t="s">
        <v>17</v>
      </c>
      <c r="B5" s="16">
        <v>0.5</v>
      </c>
      <c r="D5" s="4" t="s">
        <v>5</v>
      </c>
      <c r="E5" s="23">
        <f>C247</f>
        <v>510.9407816138575</v>
      </c>
      <c r="F5" s="6"/>
      <c r="H5" s="7"/>
    </row>
    <row r="6" spans="1:8" ht="10.5">
      <c r="A6" s="4" t="s">
        <v>16</v>
      </c>
      <c r="B6" s="24">
        <v>250</v>
      </c>
      <c r="G6" s="5"/>
      <c r="H6" s="7"/>
    </row>
    <row r="7" spans="1:9" ht="24" customHeight="1">
      <c r="A7" s="8" t="s">
        <v>6</v>
      </c>
      <c r="B7" s="9" t="s">
        <v>7</v>
      </c>
      <c r="C7" s="9" t="s">
        <v>8</v>
      </c>
      <c r="D7" s="9" t="s">
        <v>9</v>
      </c>
      <c r="E7" s="9" t="s">
        <v>19</v>
      </c>
      <c r="F7" s="9" t="s">
        <v>10</v>
      </c>
      <c r="G7" s="10"/>
      <c r="H7"/>
      <c r="I7"/>
    </row>
    <row r="8" spans="1:9" ht="12.75">
      <c r="A8" s="2">
        <v>1</v>
      </c>
      <c r="B8" s="19">
        <f>$B$2</f>
        <v>100000</v>
      </c>
      <c r="C8" s="20">
        <f aca="true" t="shared" si="0" ref="C8:C71">-IPMT($B$3/12,1,$B$4*12,B8)</f>
        <v>250</v>
      </c>
      <c r="D8" s="19">
        <f aca="true" t="shared" si="1" ref="D8:D71">SUM(B8:C8)</f>
        <v>100250</v>
      </c>
      <c r="E8" s="19">
        <f aca="true" t="shared" si="2" ref="E8:E71">C8-(C8*$B$5)</f>
        <v>125</v>
      </c>
      <c r="F8" s="19">
        <f aca="true" t="shared" si="3" ref="F8:F71">D8-E8</f>
        <v>100125</v>
      </c>
      <c r="H8"/>
      <c r="I8"/>
    </row>
    <row r="9" spans="1:8" ht="10.5">
      <c r="A9" s="2">
        <v>2</v>
      </c>
      <c r="B9" s="19">
        <f>F8+$B$6</f>
        <v>100375</v>
      </c>
      <c r="C9" s="20">
        <f>-IPMT($B$3/12,1,$B$4*12,B9)</f>
        <v>250.9375</v>
      </c>
      <c r="D9" s="19">
        <f t="shared" si="1"/>
        <v>100625.9375</v>
      </c>
      <c r="E9" s="19">
        <f t="shared" si="2"/>
        <v>125.46875</v>
      </c>
      <c r="F9" s="19">
        <f t="shared" si="3"/>
        <v>100500.46875</v>
      </c>
      <c r="H9" s="6"/>
    </row>
    <row r="10" spans="1:7" ht="10.5">
      <c r="A10" s="2">
        <v>3</v>
      </c>
      <c r="B10" s="19">
        <f aca="true" t="shared" si="4" ref="B10:B73">F9+$B$6</f>
        <v>100750.46875</v>
      </c>
      <c r="C10" s="20">
        <f t="shared" si="0"/>
        <v>251.876171875</v>
      </c>
      <c r="D10" s="19">
        <f t="shared" si="1"/>
        <v>101002.344921875</v>
      </c>
      <c r="E10" s="19">
        <f t="shared" si="2"/>
        <v>125.9380859375</v>
      </c>
      <c r="F10" s="19">
        <f t="shared" si="3"/>
        <v>100876.40683593751</v>
      </c>
      <c r="G10" s="11"/>
    </row>
    <row r="11" spans="1:7" ht="10.5">
      <c r="A11" s="2">
        <v>4</v>
      </c>
      <c r="B11" s="19">
        <f t="shared" si="4"/>
        <v>101126.40683593751</v>
      </c>
      <c r="C11" s="20">
        <f t="shared" si="0"/>
        <v>252.81601708984377</v>
      </c>
      <c r="D11" s="19">
        <f t="shared" si="1"/>
        <v>101379.22285302736</v>
      </c>
      <c r="E11" s="19">
        <f t="shared" si="2"/>
        <v>126.40800854492188</v>
      </c>
      <c r="F11" s="19">
        <f t="shared" si="3"/>
        <v>101252.81484448243</v>
      </c>
      <c r="G11" s="11"/>
    </row>
    <row r="12" spans="1:6" ht="10.5">
      <c r="A12" s="2">
        <v>5</v>
      </c>
      <c r="B12" s="19">
        <f t="shared" si="4"/>
        <v>101502.81484448243</v>
      </c>
      <c r="C12" s="20">
        <f t="shared" si="0"/>
        <v>253.75703711120607</v>
      </c>
      <c r="D12" s="19">
        <f t="shared" si="1"/>
        <v>101756.57188159364</v>
      </c>
      <c r="E12" s="19">
        <f t="shared" si="2"/>
        <v>126.87851855560304</v>
      </c>
      <c r="F12" s="19">
        <f t="shared" si="3"/>
        <v>101629.69336303804</v>
      </c>
    </row>
    <row r="13" spans="1:6" ht="10.5">
      <c r="A13" s="2">
        <v>6</v>
      </c>
      <c r="B13" s="19">
        <f t="shared" si="4"/>
        <v>101879.69336303804</v>
      </c>
      <c r="C13" s="20">
        <f t="shared" si="0"/>
        <v>254.6992334075951</v>
      </c>
      <c r="D13" s="19">
        <f t="shared" si="1"/>
        <v>102134.39259644563</v>
      </c>
      <c r="E13" s="19">
        <f t="shared" si="2"/>
        <v>127.34961670379755</v>
      </c>
      <c r="F13" s="19">
        <f t="shared" si="3"/>
        <v>102007.04297974183</v>
      </c>
    </row>
    <row r="14" spans="1:6" ht="10.5">
      <c r="A14" s="2">
        <v>7</v>
      </c>
      <c r="B14" s="19">
        <f t="shared" si="4"/>
        <v>102257.04297974183</v>
      </c>
      <c r="C14" s="20">
        <f t="shared" si="0"/>
        <v>255.64260744935459</v>
      </c>
      <c r="D14" s="19">
        <f t="shared" si="1"/>
        <v>102512.68558719118</v>
      </c>
      <c r="E14" s="19">
        <f t="shared" si="2"/>
        <v>127.82130372467729</v>
      </c>
      <c r="F14" s="19">
        <f t="shared" si="3"/>
        <v>102384.86428346651</v>
      </c>
    </row>
    <row r="15" spans="1:6" ht="10.5">
      <c r="A15" s="2">
        <v>8</v>
      </c>
      <c r="B15" s="19">
        <f t="shared" si="4"/>
        <v>102634.86428346651</v>
      </c>
      <c r="C15" s="20">
        <f t="shared" si="0"/>
        <v>256.58716070866626</v>
      </c>
      <c r="D15" s="19">
        <f t="shared" si="1"/>
        <v>102891.45144417517</v>
      </c>
      <c r="E15" s="19">
        <f t="shared" si="2"/>
        <v>128.29358035433313</v>
      </c>
      <c r="F15" s="19">
        <f t="shared" si="3"/>
        <v>102763.15786382083</v>
      </c>
    </row>
    <row r="16" spans="1:6" ht="10.5">
      <c r="A16" s="2">
        <v>9</v>
      </c>
      <c r="B16" s="19">
        <f t="shared" si="4"/>
        <v>103013.15786382083</v>
      </c>
      <c r="C16" s="20">
        <f t="shared" si="0"/>
        <v>257.5328946595521</v>
      </c>
      <c r="D16" s="19">
        <f t="shared" si="1"/>
        <v>103270.69075848038</v>
      </c>
      <c r="E16" s="19">
        <f t="shared" si="2"/>
        <v>128.76644732977604</v>
      </c>
      <c r="F16" s="19">
        <f t="shared" si="3"/>
        <v>103141.92431115061</v>
      </c>
    </row>
    <row r="17" spans="1:6" ht="10.5">
      <c r="A17" s="2">
        <v>10</v>
      </c>
      <c r="B17" s="19">
        <f t="shared" si="4"/>
        <v>103391.92431115061</v>
      </c>
      <c r="C17" s="20">
        <f t="shared" si="0"/>
        <v>258.47981077787654</v>
      </c>
      <c r="D17" s="19">
        <f t="shared" si="1"/>
        <v>103650.40412192848</v>
      </c>
      <c r="E17" s="19">
        <f t="shared" si="2"/>
        <v>129.23990538893827</v>
      </c>
      <c r="F17" s="19">
        <f t="shared" si="3"/>
        <v>103521.16421653955</v>
      </c>
    </row>
    <row r="18" spans="1:6" ht="10.5">
      <c r="A18" s="2">
        <v>11</v>
      </c>
      <c r="B18" s="19">
        <f t="shared" si="4"/>
        <v>103771.16421653955</v>
      </c>
      <c r="C18" s="20">
        <f t="shared" si="0"/>
        <v>259.42791054134887</v>
      </c>
      <c r="D18" s="19">
        <f t="shared" si="1"/>
        <v>104030.59212708089</v>
      </c>
      <c r="E18" s="19">
        <f t="shared" si="2"/>
        <v>129.71395527067443</v>
      </c>
      <c r="F18" s="19">
        <f t="shared" si="3"/>
        <v>103900.87817181021</v>
      </c>
    </row>
    <row r="19" spans="1:6" ht="10.5">
      <c r="A19" s="2">
        <v>12</v>
      </c>
      <c r="B19" s="19">
        <f t="shared" si="4"/>
        <v>104150.87817181021</v>
      </c>
      <c r="C19" s="20">
        <f t="shared" si="0"/>
        <v>260.37719542952556</v>
      </c>
      <c r="D19" s="19">
        <f t="shared" si="1"/>
        <v>104411.25536723973</v>
      </c>
      <c r="E19" s="19">
        <f t="shared" si="2"/>
        <v>130.18859771476278</v>
      </c>
      <c r="F19" s="19">
        <f t="shared" si="3"/>
        <v>104281.06676952497</v>
      </c>
    </row>
    <row r="20" spans="1:6" ht="10.5">
      <c r="A20" s="2">
        <v>13</v>
      </c>
      <c r="B20" s="19">
        <f t="shared" si="4"/>
        <v>104531.06676952497</v>
      </c>
      <c r="C20" s="20">
        <f t="shared" si="0"/>
        <v>261.32766692381244</v>
      </c>
      <c r="D20" s="19">
        <f t="shared" si="1"/>
        <v>104792.39443644878</v>
      </c>
      <c r="E20" s="19">
        <f t="shared" si="2"/>
        <v>130.66383346190622</v>
      </c>
      <c r="F20" s="19">
        <f t="shared" si="3"/>
        <v>104661.73060298688</v>
      </c>
    </row>
    <row r="21" spans="1:6" ht="10.5">
      <c r="A21" s="2">
        <v>14</v>
      </c>
      <c r="B21" s="19">
        <f t="shared" si="4"/>
        <v>104911.73060298688</v>
      </c>
      <c r="C21" s="20">
        <f t="shared" si="0"/>
        <v>262.2793265074672</v>
      </c>
      <c r="D21" s="19">
        <f t="shared" si="1"/>
        <v>105174.00992949435</v>
      </c>
      <c r="E21" s="19">
        <f t="shared" si="2"/>
        <v>131.1396632537336</v>
      </c>
      <c r="F21" s="19">
        <f t="shared" si="3"/>
        <v>105042.87026624061</v>
      </c>
    </row>
    <row r="22" spans="1:6" ht="10.5">
      <c r="A22" s="2">
        <v>15</v>
      </c>
      <c r="B22" s="19">
        <f t="shared" si="4"/>
        <v>105292.87026624061</v>
      </c>
      <c r="C22" s="20">
        <f t="shared" si="0"/>
        <v>263.2321756656015</v>
      </c>
      <c r="D22" s="19">
        <f t="shared" si="1"/>
        <v>105556.10244190622</v>
      </c>
      <c r="E22" s="19">
        <f t="shared" si="2"/>
        <v>131.61608783280076</v>
      </c>
      <c r="F22" s="19">
        <f t="shared" si="3"/>
        <v>105424.48635407342</v>
      </c>
    </row>
    <row r="23" spans="1:6" ht="10.5">
      <c r="A23" s="2">
        <v>16</v>
      </c>
      <c r="B23" s="19">
        <f t="shared" si="4"/>
        <v>105674.48635407342</v>
      </c>
      <c r="C23" s="20">
        <f t="shared" si="0"/>
        <v>264.18621588518357</v>
      </c>
      <c r="D23" s="19">
        <f t="shared" si="1"/>
        <v>105938.67256995861</v>
      </c>
      <c r="E23" s="19">
        <f t="shared" si="2"/>
        <v>132.09310794259179</v>
      </c>
      <c r="F23" s="19">
        <f t="shared" si="3"/>
        <v>105806.57946201602</v>
      </c>
    </row>
    <row r="24" spans="1:6" ht="10.5">
      <c r="A24" s="2">
        <v>17</v>
      </c>
      <c r="B24" s="19">
        <f t="shared" si="4"/>
        <v>106056.57946201602</v>
      </c>
      <c r="C24" s="20">
        <f t="shared" si="0"/>
        <v>265.14144865504005</v>
      </c>
      <c r="D24" s="19">
        <f t="shared" si="1"/>
        <v>106321.72091067105</v>
      </c>
      <c r="E24" s="19">
        <f t="shared" si="2"/>
        <v>132.57072432752003</v>
      </c>
      <c r="F24" s="19">
        <f t="shared" si="3"/>
        <v>106189.15018634353</v>
      </c>
    </row>
    <row r="25" spans="1:6" ht="10.5">
      <c r="A25" s="2">
        <v>18</v>
      </c>
      <c r="B25" s="19">
        <f t="shared" si="4"/>
        <v>106439.15018634353</v>
      </c>
      <c r="C25" s="20">
        <f t="shared" si="0"/>
        <v>266.0978754658588</v>
      </c>
      <c r="D25" s="19">
        <f t="shared" si="1"/>
        <v>106705.24806180938</v>
      </c>
      <c r="E25" s="19">
        <f t="shared" si="2"/>
        <v>133.0489377329294</v>
      </c>
      <c r="F25" s="19">
        <f t="shared" si="3"/>
        <v>106572.19912407645</v>
      </c>
    </row>
    <row r="26" spans="1:6" ht="10.5">
      <c r="A26" s="2">
        <v>19</v>
      </c>
      <c r="B26" s="19">
        <f t="shared" si="4"/>
        <v>106822.19912407645</v>
      </c>
      <c r="C26" s="20">
        <f t="shared" si="0"/>
        <v>267.0554978101911</v>
      </c>
      <c r="D26" s="19">
        <f t="shared" si="1"/>
        <v>107089.25462188663</v>
      </c>
      <c r="E26" s="19">
        <f t="shared" si="2"/>
        <v>133.52774890509556</v>
      </c>
      <c r="F26" s="19">
        <f t="shared" si="3"/>
        <v>106955.72687298154</v>
      </c>
    </row>
    <row r="27" spans="1:6" ht="10.5">
      <c r="A27" s="2">
        <v>20</v>
      </c>
      <c r="B27" s="19">
        <f t="shared" si="4"/>
        <v>107205.72687298154</v>
      </c>
      <c r="C27" s="20">
        <f t="shared" si="0"/>
        <v>268.01431718245385</v>
      </c>
      <c r="D27" s="19">
        <f t="shared" si="1"/>
        <v>107473.741190164</v>
      </c>
      <c r="E27" s="19">
        <f t="shared" si="2"/>
        <v>134.00715859122693</v>
      </c>
      <c r="F27" s="19">
        <f t="shared" si="3"/>
        <v>107339.73403157278</v>
      </c>
    </row>
    <row r="28" spans="1:6" ht="10.5">
      <c r="A28" s="2">
        <v>21</v>
      </c>
      <c r="B28" s="19">
        <f t="shared" si="4"/>
        <v>107589.73403157278</v>
      </c>
      <c r="C28" s="20">
        <f t="shared" si="0"/>
        <v>268.974335078932</v>
      </c>
      <c r="D28" s="19">
        <f t="shared" si="1"/>
        <v>107858.70836665171</v>
      </c>
      <c r="E28" s="19">
        <f t="shared" si="2"/>
        <v>134.487167539466</v>
      </c>
      <c r="F28" s="19">
        <f t="shared" si="3"/>
        <v>107724.22119911225</v>
      </c>
    </row>
    <row r="29" spans="1:6" ht="10.5">
      <c r="A29" s="2">
        <v>22</v>
      </c>
      <c r="B29" s="19">
        <f t="shared" si="4"/>
        <v>107974.22119911225</v>
      </c>
      <c r="C29" s="20">
        <f t="shared" si="0"/>
        <v>269.93555299778063</v>
      </c>
      <c r="D29" s="19">
        <f t="shared" si="1"/>
        <v>108244.15675211002</v>
      </c>
      <c r="E29" s="19">
        <f t="shared" si="2"/>
        <v>134.96777649889032</v>
      </c>
      <c r="F29" s="19">
        <f t="shared" si="3"/>
        <v>108109.18897561113</v>
      </c>
    </row>
    <row r="30" spans="1:6" ht="10.5">
      <c r="A30" s="2">
        <v>23</v>
      </c>
      <c r="B30" s="19">
        <f t="shared" si="4"/>
        <v>108359.18897561113</v>
      </c>
      <c r="C30" s="20">
        <f t="shared" si="0"/>
        <v>270.89797243902785</v>
      </c>
      <c r="D30" s="19">
        <f t="shared" si="1"/>
        <v>108630.08694805016</v>
      </c>
      <c r="E30" s="19">
        <f t="shared" si="2"/>
        <v>135.44898621951393</v>
      </c>
      <c r="F30" s="19">
        <f t="shared" si="3"/>
        <v>108494.63796183064</v>
      </c>
    </row>
    <row r="31" spans="1:6" ht="10.5">
      <c r="A31" s="2">
        <v>24</v>
      </c>
      <c r="B31" s="19">
        <f t="shared" si="4"/>
        <v>108744.63796183064</v>
      </c>
      <c r="C31" s="20">
        <f t="shared" si="0"/>
        <v>271.8615949045766</v>
      </c>
      <c r="D31" s="19">
        <f t="shared" si="1"/>
        <v>109016.49955673522</v>
      </c>
      <c r="E31" s="19">
        <f t="shared" si="2"/>
        <v>135.9307974522883</v>
      </c>
      <c r="F31" s="19">
        <f t="shared" si="3"/>
        <v>108880.56875928293</v>
      </c>
    </row>
    <row r="32" spans="1:6" ht="10.5">
      <c r="A32" s="2">
        <v>25</v>
      </c>
      <c r="B32" s="19">
        <f t="shared" si="4"/>
        <v>109130.56875928293</v>
      </c>
      <c r="C32" s="20">
        <f t="shared" si="0"/>
        <v>272.82642189820734</v>
      </c>
      <c r="D32" s="19">
        <f t="shared" si="1"/>
        <v>109403.39518118114</v>
      </c>
      <c r="E32" s="19">
        <f t="shared" si="2"/>
        <v>136.41321094910367</v>
      </c>
      <c r="F32" s="19">
        <f t="shared" si="3"/>
        <v>109266.98197023204</v>
      </c>
    </row>
    <row r="33" spans="1:6" ht="10.5">
      <c r="A33" s="2">
        <v>26</v>
      </c>
      <c r="B33" s="19">
        <f t="shared" si="4"/>
        <v>109516.98197023204</v>
      </c>
      <c r="C33" s="20">
        <f t="shared" si="0"/>
        <v>273.7924549255801</v>
      </c>
      <c r="D33" s="19">
        <f t="shared" si="1"/>
        <v>109790.77442515762</v>
      </c>
      <c r="E33" s="19">
        <f t="shared" si="2"/>
        <v>136.89622746279005</v>
      </c>
      <c r="F33" s="19">
        <f t="shared" si="3"/>
        <v>109653.87819769484</v>
      </c>
    </row>
    <row r="34" spans="1:6" ht="10.5">
      <c r="A34" s="2">
        <v>27</v>
      </c>
      <c r="B34" s="19">
        <f t="shared" si="4"/>
        <v>109903.87819769484</v>
      </c>
      <c r="C34" s="20">
        <f t="shared" si="0"/>
        <v>274.7596954942371</v>
      </c>
      <c r="D34" s="19">
        <f t="shared" si="1"/>
        <v>110178.63789318908</v>
      </c>
      <c r="E34" s="19">
        <f t="shared" si="2"/>
        <v>137.37984774711856</v>
      </c>
      <c r="F34" s="19">
        <f t="shared" si="3"/>
        <v>110041.25804544197</v>
      </c>
    </row>
    <row r="35" spans="1:6" ht="10.5">
      <c r="A35" s="2">
        <v>28</v>
      </c>
      <c r="B35" s="19">
        <f t="shared" si="4"/>
        <v>110291.25804544197</v>
      </c>
      <c r="C35" s="20">
        <f t="shared" si="0"/>
        <v>275.7281451136049</v>
      </c>
      <c r="D35" s="19">
        <f t="shared" si="1"/>
        <v>110566.98619055557</v>
      </c>
      <c r="E35" s="19">
        <f t="shared" si="2"/>
        <v>137.86407255680245</v>
      </c>
      <c r="F35" s="19">
        <f t="shared" si="3"/>
        <v>110429.12211799878</v>
      </c>
    </row>
    <row r="36" spans="1:6" ht="10.5">
      <c r="A36" s="2">
        <v>29</v>
      </c>
      <c r="B36" s="19">
        <f t="shared" si="4"/>
        <v>110679.12211799878</v>
      </c>
      <c r="C36" s="20">
        <f t="shared" si="0"/>
        <v>276.69780529499695</v>
      </c>
      <c r="D36" s="19">
        <f t="shared" si="1"/>
        <v>110955.81992329378</v>
      </c>
      <c r="E36" s="19">
        <f t="shared" si="2"/>
        <v>138.34890264749848</v>
      </c>
      <c r="F36" s="19">
        <f t="shared" si="3"/>
        <v>110817.47102064628</v>
      </c>
    </row>
    <row r="37" spans="1:6" ht="10.5">
      <c r="A37" s="2">
        <v>30</v>
      </c>
      <c r="B37" s="19">
        <f t="shared" si="4"/>
        <v>111067.47102064628</v>
      </c>
      <c r="C37" s="20">
        <f t="shared" si="0"/>
        <v>277.6686775516157</v>
      </c>
      <c r="D37" s="19">
        <f t="shared" si="1"/>
        <v>111345.13969819789</v>
      </c>
      <c r="E37" s="19">
        <f t="shared" si="2"/>
        <v>138.83433877580785</v>
      </c>
      <c r="F37" s="19">
        <f t="shared" si="3"/>
        <v>111206.30535942208</v>
      </c>
    </row>
    <row r="38" spans="1:6" ht="10.5">
      <c r="A38" s="2">
        <v>31</v>
      </c>
      <c r="B38" s="19">
        <f t="shared" si="4"/>
        <v>111456.30535942208</v>
      </c>
      <c r="C38" s="20">
        <f t="shared" si="0"/>
        <v>278.64076339855524</v>
      </c>
      <c r="D38" s="19">
        <f t="shared" si="1"/>
        <v>111734.94612282063</v>
      </c>
      <c r="E38" s="19">
        <f t="shared" si="2"/>
        <v>139.32038169927762</v>
      </c>
      <c r="F38" s="19">
        <f t="shared" si="3"/>
        <v>111595.62574112136</v>
      </c>
    </row>
    <row r="39" spans="1:6" ht="10.5">
      <c r="A39" s="2">
        <v>32</v>
      </c>
      <c r="B39" s="19">
        <f t="shared" si="4"/>
        <v>111845.62574112136</v>
      </c>
      <c r="C39" s="20">
        <f t="shared" si="0"/>
        <v>279.6140643528034</v>
      </c>
      <c r="D39" s="19">
        <f t="shared" si="1"/>
        <v>112125.23980547416</v>
      </c>
      <c r="E39" s="19">
        <f t="shared" si="2"/>
        <v>139.8070321764017</v>
      </c>
      <c r="F39" s="19">
        <f t="shared" si="3"/>
        <v>111985.43277329777</v>
      </c>
    </row>
    <row r="40" spans="1:6" ht="10.5">
      <c r="A40" s="2">
        <v>33</v>
      </c>
      <c r="B40" s="19">
        <f t="shared" si="4"/>
        <v>112235.43277329777</v>
      </c>
      <c r="C40" s="20">
        <f t="shared" si="0"/>
        <v>280.5885819332444</v>
      </c>
      <c r="D40" s="19">
        <f t="shared" si="1"/>
        <v>112516.02135523102</v>
      </c>
      <c r="E40" s="19">
        <f t="shared" si="2"/>
        <v>140.2942909666222</v>
      </c>
      <c r="F40" s="19">
        <f t="shared" si="3"/>
        <v>112375.7270642644</v>
      </c>
    </row>
    <row r="41" spans="1:6" ht="10.5">
      <c r="A41" s="2">
        <v>34</v>
      </c>
      <c r="B41" s="19">
        <f t="shared" si="4"/>
        <v>112625.7270642644</v>
      </c>
      <c r="C41" s="20">
        <f t="shared" si="0"/>
        <v>281.564317660661</v>
      </c>
      <c r="D41" s="19">
        <f t="shared" si="1"/>
        <v>112907.29138192507</v>
      </c>
      <c r="E41" s="19">
        <f t="shared" si="2"/>
        <v>140.7821588303305</v>
      </c>
      <c r="F41" s="19">
        <f t="shared" si="3"/>
        <v>112766.50922309473</v>
      </c>
    </row>
    <row r="42" spans="1:6" ht="10.5">
      <c r="A42" s="2">
        <v>35</v>
      </c>
      <c r="B42" s="19">
        <f t="shared" si="4"/>
        <v>113016.50922309473</v>
      </c>
      <c r="C42" s="20">
        <f t="shared" si="0"/>
        <v>282.5412730577368</v>
      </c>
      <c r="D42" s="19">
        <f t="shared" si="1"/>
        <v>113299.05049615247</v>
      </c>
      <c r="E42" s="19">
        <f t="shared" si="2"/>
        <v>141.2706365288684</v>
      </c>
      <c r="F42" s="19">
        <f t="shared" si="3"/>
        <v>113157.77985962361</v>
      </c>
    </row>
    <row r="43" spans="1:6" ht="10.5">
      <c r="A43" s="2">
        <v>36</v>
      </c>
      <c r="B43" s="19">
        <f t="shared" si="4"/>
        <v>113407.77985962361</v>
      </c>
      <c r="C43" s="20">
        <f t="shared" si="0"/>
        <v>283.519449649059</v>
      </c>
      <c r="D43" s="19">
        <f t="shared" si="1"/>
        <v>113691.29930927267</v>
      </c>
      <c r="E43" s="19">
        <f t="shared" si="2"/>
        <v>141.7597248245295</v>
      </c>
      <c r="F43" s="19">
        <f t="shared" si="3"/>
        <v>113549.53958444814</v>
      </c>
    </row>
    <row r="44" spans="1:6" ht="10.5">
      <c r="A44" s="2">
        <v>37</v>
      </c>
      <c r="B44" s="19">
        <f t="shared" si="4"/>
        <v>113799.53958444814</v>
      </c>
      <c r="C44" s="20">
        <f t="shared" si="0"/>
        <v>284.49884896112036</v>
      </c>
      <c r="D44" s="19">
        <f t="shared" si="1"/>
        <v>114084.03843340925</v>
      </c>
      <c r="E44" s="19">
        <f t="shared" si="2"/>
        <v>142.24942448056018</v>
      </c>
      <c r="F44" s="19">
        <f t="shared" si="3"/>
        <v>113941.7890089287</v>
      </c>
    </row>
    <row r="45" spans="1:6" ht="10.5">
      <c r="A45" s="2">
        <v>38</v>
      </c>
      <c r="B45" s="19">
        <f t="shared" si="4"/>
        <v>114191.7890089287</v>
      </c>
      <c r="C45" s="20">
        <f t="shared" si="0"/>
        <v>285.47947252232177</v>
      </c>
      <c r="D45" s="19">
        <f t="shared" si="1"/>
        <v>114477.26848145101</v>
      </c>
      <c r="E45" s="19">
        <f t="shared" si="2"/>
        <v>142.73973626116089</v>
      </c>
      <c r="F45" s="19">
        <f t="shared" si="3"/>
        <v>114334.52874518985</v>
      </c>
    </row>
    <row r="46" spans="1:6" ht="10.5">
      <c r="A46" s="2">
        <v>39</v>
      </c>
      <c r="B46" s="19">
        <f t="shared" si="4"/>
        <v>114584.52874518985</v>
      </c>
      <c r="C46" s="20">
        <f t="shared" si="0"/>
        <v>286.4613218629746</v>
      </c>
      <c r="D46" s="19">
        <f t="shared" si="1"/>
        <v>114870.99006705281</v>
      </c>
      <c r="E46" s="19">
        <f t="shared" si="2"/>
        <v>143.2306609314873</v>
      </c>
      <c r="F46" s="19">
        <f t="shared" si="3"/>
        <v>114727.75940612133</v>
      </c>
    </row>
    <row r="47" spans="1:6" ht="10.5">
      <c r="A47" s="2">
        <v>40</v>
      </c>
      <c r="B47" s="19">
        <f t="shared" si="4"/>
        <v>114977.75940612133</v>
      </c>
      <c r="C47" s="20">
        <f t="shared" si="0"/>
        <v>287.44439851530336</v>
      </c>
      <c r="D47" s="19">
        <f t="shared" si="1"/>
        <v>115265.20380463664</v>
      </c>
      <c r="E47" s="19">
        <f t="shared" si="2"/>
        <v>143.72219925765168</v>
      </c>
      <c r="F47" s="19">
        <f t="shared" si="3"/>
        <v>115121.48160537898</v>
      </c>
    </row>
    <row r="48" spans="1:6" ht="10.5">
      <c r="A48" s="2">
        <v>41</v>
      </c>
      <c r="B48" s="19">
        <f t="shared" si="4"/>
        <v>115371.48160537898</v>
      </c>
      <c r="C48" s="20">
        <f t="shared" si="0"/>
        <v>288.4287040134475</v>
      </c>
      <c r="D48" s="19">
        <f t="shared" si="1"/>
        <v>115659.91030939244</v>
      </c>
      <c r="E48" s="19">
        <f t="shared" si="2"/>
        <v>144.21435200672374</v>
      </c>
      <c r="F48" s="19">
        <f t="shared" si="3"/>
        <v>115515.69595738572</v>
      </c>
    </row>
    <row r="49" spans="1:6" ht="10.5">
      <c r="A49" s="2">
        <v>42</v>
      </c>
      <c r="B49" s="19">
        <f t="shared" si="4"/>
        <v>115765.69595738572</v>
      </c>
      <c r="C49" s="20">
        <f t="shared" si="0"/>
        <v>289.4142398934643</v>
      </c>
      <c r="D49" s="19">
        <f t="shared" si="1"/>
        <v>116055.11019727918</v>
      </c>
      <c r="E49" s="19">
        <f t="shared" si="2"/>
        <v>144.70711994673215</v>
      </c>
      <c r="F49" s="19">
        <f t="shared" si="3"/>
        <v>115910.40307733245</v>
      </c>
    </row>
    <row r="50" spans="1:6" ht="10.5">
      <c r="A50" s="2">
        <v>43</v>
      </c>
      <c r="B50" s="19">
        <f t="shared" si="4"/>
        <v>116160.40307733245</v>
      </c>
      <c r="C50" s="20">
        <f t="shared" si="0"/>
        <v>290.4010076933311</v>
      </c>
      <c r="D50" s="19">
        <f t="shared" si="1"/>
        <v>116450.80408502578</v>
      </c>
      <c r="E50" s="19">
        <f t="shared" si="2"/>
        <v>145.20050384666555</v>
      </c>
      <c r="F50" s="19">
        <f t="shared" si="3"/>
        <v>116305.60358117912</v>
      </c>
    </row>
    <row r="51" spans="1:6" ht="10.5">
      <c r="A51" s="2">
        <v>44</v>
      </c>
      <c r="B51" s="19">
        <f t="shared" si="4"/>
        <v>116555.60358117912</v>
      </c>
      <c r="C51" s="20">
        <f t="shared" si="0"/>
        <v>291.3890089529478</v>
      </c>
      <c r="D51" s="19">
        <f t="shared" si="1"/>
        <v>116846.99259013207</v>
      </c>
      <c r="E51" s="19">
        <f t="shared" si="2"/>
        <v>145.6945044764739</v>
      </c>
      <c r="F51" s="19">
        <f t="shared" si="3"/>
        <v>116701.2980856556</v>
      </c>
    </row>
    <row r="52" spans="1:6" ht="10.5">
      <c r="A52" s="2">
        <v>45</v>
      </c>
      <c r="B52" s="19">
        <f t="shared" si="4"/>
        <v>116951.2980856556</v>
      </c>
      <c r="C52" s="20">
        <f t="shared" si="0"/>
        <v>292.378245214139</v>
      </c>
      <c r="D52" s="19">
        <f t="shared" si="1"/>
        <v>117243.67633086974</v>
      </c>
      <c r="E52" s="19">
        <f t="shared" si="2"/>
        <v>146.1891226070695</v>
      </c>
      <c r="F52" s="19">
        <f t="shared" si="3"/>
        <v>117097.48720826267</v>
      </c>
    </row>
    <row r="53" spans="1:6" ht="10.5">
      <c r="A53" s="2">
        <v>46</v>
      </c>
      <c r="B53" s="19">
        <f t="shared" si="4"/>
        <v>117347.48720826267</v>
      </c>
      <c r="C53" s="20">
        <f t="shared" si="0"/>
        <v>293.3687180206567</v>
      </c>
      <c r="D53" s="19">
        <f t="shared" si="1"/>
        <v>117640.85592628333</v>
      </c>
      <c r="E53" s="19">
        <f t="shared" si="2"/>
        <v>146.68435901032834</v>
      </c>
      <c r="F53" s="19">
        <f t="shared" si="3"/>
        <v>117494.171567273</v>
      </c>
    </row>
    <row r="54" spans="1:6" ht="10.5">
      <c r="A54" s="2">
        <v>47</v>
      </c>
      <c r="B54" s="19">
        <f t="shared" si="4"/>
        <v>117744.171567273</v>
      </c>
      <c r="C54" s="20">
        <f t="shared" si="0"/>
        <v>294.36042891818255</v>
      </c>
      <c r="D54" s="19">
        <f t="shared" si="1"/>
        <v>118038.53199619119</v>
      </c>
      <c r="E54" s="19">
        <f t="shared" si="2"/>
        <v>147.18021445909127</v>
      </c>
      <c r="F54" s="19">
        <f t="shared" si="3"/>
        <v>117891.3517817321</v>
      </c>
    </row>
    <row r="55" spans="1:6" ht="10.5">
      <c r="A55" s="2">
        <v>48</v>
      </c>
      <c r="B55" s="19">
        <f t="shared" si="4"/>
        <v>118141.3517817321</v>
      </c>
      <c r="C55" s="20">
        <f t="shared" si="0"/>
        <v>295.35337945433025</v>
      </c>
      <c r="D55" s="19">
        <f t="shared" si="1"/>
        <v>118436.70516118643</v>
      </c>
      <c r="E55" s="19">
        <f t="shared" si="2"/>
        <v>147.67668972716513</v>
      </c>
      <c r="F55" s="19">
        <f t="shared" si="3"/>
        <v>118289.02847145927</v>
      </c>
    </row>
    <row r="56" spans="1:6" ht="10.5">
      <c r="A56" s="2">
        <v>49</v>
      </c>
      <c r="B56" s="19">
        <f t="shared" si="4"/>
        <v>118539.02847145927</v>
      </c>
      <c r="C56" s="20">
        <f t="shared" si="0"/>
        <v>296.3475711786482</v>
      </c>
      <c r="D56" s="19">
        <f t="shared" si="1"/>
        <v>118835.37604263792</v>
      </c>
      <c r="E56" s="19">
        <f t="shared" si="2"/>
        <v>148.1737855893241</v>
      </c>
      <c r="F56" s="19">
        <f t="shared" si="3"/>
        <v>118687.20225704859</v>
      </c>
    </row>
    <row r="57" spans="1:6" ht="10.5">
      <c r="A57" s="2">
        <v>50</v>
      </c>
      <c r="B57" s="19">
        <f t="shared" si="4"/>
        <v>118937.20225704859</v>
      </c>
      <c r="C57" s="20">
        <f t="shared" si="0"/>
        <v>297.34300564262145</v>
      </c>
      <c r="D57" s="19">
        <f t="shared" si="1"/>
        <v>119234.5452626912</v>
      </c>
      <c r="E57" s="19">
        <f t="shared" si="2"/>
        <v>148.67150282131072</v>
      </c>
      <c r="F57" s="19">
        <f t="shared" si="3"/>
        <v>119085.8737598699</v>
      </c>
    </row>
    <row r="58" spans="1:6" ht="10.5">
      <c r="A58" s="2">
        <v>51</v>
      </c>
      <c r="B58" s="19">
        <f t="shared" si="4"/>
        <v>119335.8737598699</v>
      </c>
      <c r="C58" s="20">
        <f t="shared" si="0"/>
        <v>298.33968439967475</v>
      </c>
      <c r="D58" s="19">
        <f t="shared" si="1"/>
        <v>119634.21344426957</v>
      </c>
      <c r="E58" s="19">
        <f t="shared" si="2"/>
        <v>149.16984219983738</v>
      </c>
      <c r="F58" s="19">
        <f t="shared" si="3"/>
        <v>119485.04360206972</v>
      </c>
    </row>
    <row r="59" spans="1:6" ht="10.5">
      <c r="A59" s="2">
        <v>52</v>
      </c>
      <c r="B59" s="19">
        <f t="shared" si="4"/>
        <v>119735.04360206972</v>
      </c>
      <c r="C59" s="20">
        <f t="shared" si="0"/>
        <v>299.33760900517433</v>
      </c>
      <c r="D59" s="19">
        <f t="shared" si="1"/>
        <v>120034.3812110749</v>
      </c>
      <c r="E59" s="19">
        <f t="shared" si="2"/>
        <v>149.66880450258716</v>
      </c>
      <c r="F59" s="19">
        <f t="shared" si="3"/>
        <v>119884.71240657232</v>
      </c>
    </row>
    <row r="60" spans="1:6" ht="10.5">
      <c r="A60" s="2">
        <v>53</v>
      </c>
      <c r="B60" s="19">
        <f t="shared" si="4"/>
        <v>120134.71240657232</v>
      </c>
      <c r="C60" s="20">
        <f t="shared" si="0"/>
        <v>300.3367810164308</v>
      </c>
      <c r="D60" s="19">
        <f t="shared" si="1"/>
        <v>120435.04918758875</v>
      </c>
      <c r="E60" s="19">
        <f t="shared" si="2"/>
        <v>150.1683905082154</v>
      </c>
      <c r="F60" s="19">
        <f t="shared" si="3"/>
        <v>120284.88079708054</v>
      </c>
    </row>
    <row r="61" spans="1:6" ht="10.5">
      <c r="A61" s="2">
        <v>54</v>
      </c>
      <c r="B61" s="19">
        <f t="shared" si="4"/>
        <v>120534.88079708054</v>
      </c>
      <c r="C61" s="20">
        <f t="shared" si="0"/>
        <v>301.33720199270135</v>
      </c>
      <c r="D61" s="19">
        <f t="shared" si="1"/>
        <v>120836.21799907324</v>
      </c>
      <c r="E61" s="19">
        <f t="shared" si="2"/>
        <v>150.66860099635068</v>
      </c>
      <c r="F61" s="19">
        <f t="shared" si="3"/>
        <v>120685.5493980769</v>
      </c>
    </row>
    <row r="62" spans="1:6" ht="10.5">
      <c r="A62" s="2">
        <v>55</v>
      </c>
      <c r="B62" s="19">
        <f t="shared" si="4"/>
        <v>120935.5493980769</v>
      </c>
      <c r="C62" s="20">
        <f t="shared" si="0"/>
        <v>302.3388734951922</v>
      </c>
      <c r="D62" s="19">
        <f t="shared" si="1"/>
        <v>121237.88827157208</v>
      </c>
      <c r="E62" s="19">
        <f t="shared" si="2"/>
        <v>151.1694367475961</v>
      </c>
      <c r="F62" s="19">
        <f t="shared" si="3"/>
        <v>121086.71883482448</v>
      </c>
    </row>
    <row r="63" spans="1:6" ht="10.5">
      <c r="A63" s="2">
        <v>56</v>
      </c>
      <c r="B63" s="19">
        <f t="shared" si="4"/>
        <v>121336.71883482448</v>
      </c>
      <c r="C63" s="20">
        <f t="shared" si="0"/>
        <v>303.3417970870612</v>
      </c>
      <c r="D63" s="19">
        <f t="shared" si="1"/>
        <v>121640.06063191155</v>
      </c>
      <c r="E63" s="19">
        <f t="shared" si="2"/>
        <v>151.6708985435306</v>
      </c>
      <c r="F63" s="19">
        <f t="shared" si="3"/>
        <v>121488.38973336802</v>
      </c>
    </row>
    <row r="64" spans="1:6" ht="10.5">
      <c r="A64" s="2">
        <v>57</v>
      </c>
      <c r="B64" s="19">
        <f t="shared" si="4"/>
        <v>121738.38973336802</v>
      </c>
      <c r="C64" s="20">
        <f t="shared" si="0"/>
        <v>304.3459743334201</v>
      </c>
      <c r="D64" s="19">
        <f t="shared" si="1"/>
        <v>122042.73570770145</v>
      </c>
      <c r="E64" s="19">
        <f t="shared" si="2"/>
        <v>152.17298716671004</v>
      </c>
      <c r="F64" s="19">
        <f t="shared" si="3"/>
        <v>121890.56272053474</v>
      </c>
    </row>
    <row r="65" spans="1:6" ht="10.5">
      <c r="A65" s="2">
        <v>58</v>
      </c>
      <c r="B65" s="19">
        <f t="shared" si="4"/>
        <v>122140.56272053474</v>
      </c>
      <c r="C65" s="20">
        <f t="shared" si="0"/>
        <v>305.35140680133685</v>
      </c>
      <c r="D65" s="19">
        <f t="shared" si="1"/>
        <v>122445.91412733607</v>
      </c>
      <c r="E65" s="19">
        <f t="shared" si="2"/>
        <v>152.67570340066843</v>
      </c>
      <c r="F65" s="19">
        <f t="shared" si="3"/>
        <v>122293.2384239354</v>
      </c>
    </row>
    <row r="66" spans="1:6" ht="10.5">
      <c r="A66" s="2">
        <v>59</v>
      </c>
      <c r="B66" s="19">
        <f t="shared" si="4"/>
        <v>122543.2384239354</v>
      </c>
      <c r="C66" s="20">
        <f t="shared" si="0"/>
        <v>306.3580960598385</v>
      </c>
      <c r="D66" s="19">
        <f t="shared" si="1"/>
        <v>122849.59651999523</v>
      </c>
      <c r="E66" s="19">
        <f t="shared" si="2"/>
        <v>153.17904802991924</v>
      </c>
      <c r="F66" s="19">
        <f t="shared" si="3"/>
        <v>122696.41747196531</v>
      </c>
    </row>
    <row r="67" spans="1:6" ht="10.5">
      <c r="A67" s="2">
        <v>60</v>
      </c>
      <c r="B67" s="19">
        <f t="shared" si="4"/>
        <v>122946.41747196531</v>
      </c>
      <c r="C67" s="20">
        <f t="shared" si="0"/>
        <v>307.3660436799133</v>
      </c>
      <c r="D67" s="19">
        <f t="shared" si="1"/>
        <v>123253.78351564522</v>
      </c>
      <c r="E67" s="19">
        <f t="shared" si="2"/>
        <v>153.68302183995664</v>
      </c>
      <c r="F67" s="19">
        <f t="shared" si="3"/>
        <v>123100.10049380526</v>
      </c>
    </row>
    <row r="68" spans="1:6" ht="10.5">
      <c r="A68" s="2">
        <v>61</v>
      </c>
      <c r="B68" s="19">
        <f t="shared" si="4"/>
        <v>123350.10049380526</v>
      </c>
      <c r="C68" s="20">
        <f t="shared" si="0"/>
        <v>308.37525123451314</v>
      </c>
      <c r="D68" s="19">
        <f t="shared" si="1"/>
        <v>123658.47574503977</v>
      </c>
      <c r="E68" s="19">
        <f t="shared" si="2"/>
        <v>154.18762561725657</v>
      </c>
      <c r="F68" s="19">
        <f t="shared" si="3"/>
        <v>123504.28811942252</v>
      </c>
    </row>
    <row r="69" spans="1:6" ht="10.5">
      <c r="A69" s="2">
        <v>62</v>
      </c>
      <c r="B69" s="19">
        <f t="shared" si="4"/>
        <v>123754.28811942252</v>
      </c>
      <c r="C69" s="20">
        <f t="shared" si="0"/>
        <v>309.3857202985563</v>
      </c>
      <c r="D69" s="19">
        <f t="shared" si="1"/>
        <v>124063.67383972107</v>
      </c>
      <c r="E69" s="19">
        <f t="shared" si="2"/>
        <v>154.69286014927815</v>
      </c>
      <c r="F69" s="19">
        <f t="shared" si="3"/>
        <v>123908.98097957179</v>
      </c>
    </row>
    <row r="70" spans="1:6" ht="10.5">
      <c r="A70" s="2">
        <v>63</v>
      </c>
      <c r="B70" s="19">
        <f t="shared" si="4"/>
        <v>124158.98097957179</v>
      </c>
      <c r="C70" s="20">
        <f t="shared" si="0"/>
        <v>310.39745244892947</v>
      </c>
      <c r="D70" s="19">
        <f t="shared" si="1"/>
        <v>124469.37843202072</v>
      </c>
      <c r="E70" s="19">
        <f t="shared" si="2"/>
        <v>155.19872622446474</v>
      </c>
      <c r="F70" s="19">
        <f t="shared" si="3"/>
        <v>124314.17970579625</v>
      </c>
    </row>
    <row r="71" spans="1:6" ht="10.5">
      <c r="A71" s="2">
        <v>64</v>
      </c>
      <c r="B71" s="19">
        <f t="shared" si="4"/>
        <v>124564.17970579625</v>
      </c>
      <c r="C71" s="20">
        <f t="shared" si="0"/>
        <v>311.41044926449064</v>
      </c>
      <c r="D71" s="19">
        <f t="shared" si="1"/>
        <v>124875.59015506074</v>
      </c>
      <c r="E71" s="19">
        <f t="shared" si="2"/>
        <v>155.70522463224532</v>
      </c>
      <c r="F71" s="19">
        <f t="shared" si="3"/>
        <v>124719.8849304285</v>
      </c>
    </row>
    <row r="72" spans="1:6" ht="10.5">
      <c r="A72" s="2">
        <v>65</v>
      </c>
      <c r="B72" s="19">
        <f t="shared" si="4"/>
        <v>124969.8849304285</v>
      </c>
      <c r="C72" s="20">
        <f aca="true" t="shared" si="5" ref="C72:C135">-IPMT($B$3/12,1,$B$4*12,B72)</f>
        <v>312.42471232607124</v>
      </c>
      <c r="D72" s="19">
        <f aca="true" t="shared" si="6" ref="D72:D135">SUM(B72:C72)</f>
        <v>125282.30964275457</v>
      </c>
      <c r="E72" s="19">
        <f aca="true" t="shared" si="7" ref="E72:E135">C72-(C72*$B$5)</f>
        <v>156.21235616303562</v>
      </c>
      <c r="F72" s="19">
        <f aca="true" t="shared" si="8" ref="F72:F135">D72-E72</f>
        <v>125126.09728659154</v>
      </c>
    </row>
    <row r="73" spans="1:6" ht="10.5">
      <c r="A73" s="2">
        <v>66</v>
      </c>
      <c r="B73" s="19">
        <f t="shared" si="4"/>
        <v>125376.09728659154</v>
      </c>
      <c r="C73" s="20">
        <f t="shared" si="5"/>
        <v>313.44024321647885</v>
      </c>
      <c r="D73" s="19">
        <f t="shared" si="6"/>
        <v>125689.53752980802</v>
      </c>
      <c r="E73" s="19">
        <f t="shared" si="7"/>
        <v>156.72012160823942</v>
      </c>
      <c r="F73" s="19">
        <f t="shared" si="8"/>
        <v>125532.81740819977</v>
      </c>
    </row>
    <row r="74" spans="1:6" ht="10.5">
      <c r="A74" s="2">
        <v>67</v>
      </c>
      <c r="B74" s="19">
        <f aca="true" t="shared" si="9" ref="B74:B137">F73+$B$6</f>
        <v>125782.81740819977</v>
      </c>
      <c r="C74" s="20">
        <f t="shared" si="5"/>
        <v>314.45704352049944</v>
      </c>
      <c r="D74" s="19">
        <f t="shared" si="6"/>
        <v>126097.27445172027</v>
      </c>
      <c r="E74" s="19">
        <f t="shared" si="7"/>
        <v>157.22852176024972</v>
      </c>
      <c r="F74" s="19">
        <f t="shared" si="8"/>
        <v>125940.04592996002</v>
      </c>
    </row>
    <row r="75" spans="1:6" ht="10.5">
      <c r="A75" s="2">
        <v>68</v>
      </c>
      <c r="B75" s="19">
        <f t="shared" si="9"/>
        <v>126190.04592996002</v>
      </c>
      <c r="C75" s="20">
        <f t="shared" si="5"/>
        <v>315.47511482490006</v>
      </c>
      <c r="D75" s="19">
        <f t="shared" si="6"/>
        <v>126505.52104478492</v>
      </c>
      <c r="E75" s="19">
        <f t="shared" si="7"/>
        <v>157.73755741245003</v>
      </c>
      <c r="F75" s="19">
        <f t="shared" si="8"/>
        <v>126347.78348737248</v>
      </c>
    </row>
    <row r="76" spans="1:6" ht="10.5">
      <c r="A76" s="2">
        <v>69</v>
      </c>
      <c r="B76" s="19">
        <f t="shared" si="9"/>
        <v>126597.78348737248</v>
      </c>
      <c r="C76" s="20">
        <f t="shared" si="5"/>
        <v>316.4944587184312</v>
      </c>
      <c r="D76" s="19">
        <f t="shared" si="6"/>
        <v>126914.27794609091</v>
      </c>
      <c r="E76" s="19">
        <f t="shared" si="7"/>
        <v>158.2472293592156</v>
      </c>
      <c r="F76" s="19">
        <f t="shared" si="8"/>
        <v>126756.0307167317</v>
      </c>
    </row>
    <row r="77" spans="1:6" ht="10.5">
      <c r="A77" s="2">
        <v>70</v>
      </c>
      <c r="B77" s="19">
        <f t="shared" si="9"/>
        <v>127006.0307167317</v>
      </c>
      <c r="C77" s="20">
        <f t="shared" si="5"/>
        <v>317.51507679182924</v>
      </c>
      <c r="D77" s="19">
        <f t="shared" si="6"/>
        <v>127323.54579352352</v>
      </c>
      <c r="E77" s="19">
        <f t="shared" si="7"/>
        <v>158.75753839591462</v>
      </c>
      <c r="F77" s="19">
        <f t="shared" si="8"/>
        <v>127164.7882551276</v>
      </c>
    </row>
    <row r="78" spans="1:6" ht="10.5">
      <c r="A78" s="2">
        <v>71</v>
      </c>
      <c r="B78" s="19">
        <f t="shared" si="9"/>
        <v>127414.7882551276</v>
      </c>
      <c r="C78" s="20">
        <f t="shared" si="5"/>
        <v>318.536970637819</v>
      </c>
      <c r="D78" s="19">
        <f t="shared" si="6"/>
        <v>127733.32522576542</v>
      </c>
      <c r="E78" s="19">
        <f t="shared" si="7"/>
        <v>159.2684853189095</v>
      </c>
      <c r="F78" s="19">
        <f t="shared" si="8"/>
        <v>127574.05674044651</v>
      </c>
    </row>
    <row r="79" spans="1:6" ht="10.5">
      <c r="A79" s="2">
        <v>72</v>
      </c>
      <c r="B79" s="19">
        <f t="shared" si="9"/>
        <v>127824.05674044651</v>
      </c>
      <c r="C79" s="20">
        <f t="shared" si="5"/>
        <v>319.56014185111627</v>
      </c>
      <c r="D79" s="19">
        <f t="shared" si="6"/>
        <v>128143.61688229763</v>
      </c>
      <c r="E79" s="19">
        <f t="shared" si="7"/>
        <v>159.78007092555814</v>
      </c>
      <c r="F79" s="19">
        <f t="shared" si="8"/>
        <v>127983.83681137208</v>
      </c>
    </row>
    <row r="80" spans="1:6" ht="10.5">
      <c r="A80" s="2">
        <v>73</v>
      </c>
      <c r="B80" s="19">
        <f t="shared" si="9"/>
        <v>128233.83681137208</v>
      </c>
      <c r="C80" s="20">
        <f t="shared" si="5"/>
        <v>320.5845920284302</v>
      </c>
      <c r="D80" s="19">
        <f t="shared" si="6"/>
        <v>128554.42140340051</v>
      </c>
      <c r="E80" s="19">
        <f t="shared" si="7"/>
        <v>160.2922960142151</v>
      </c>
      <c r="F80" s="19">
        <f t="shared" si="8"/>
        <v>128394.1291073863</v>
      </c>
    </row>
    <row r="81" spans="1:6" ht="10.5">
      <c r="A81" s="2">
        <v>74</v>
      </c>
      <c r="B81" s="19">
        <f t="shared" si="9"/>
        <v>128644.1291073863</v>
      </c>
      <c r="C81" s="20">
        <f t="shared" si="5"/>
        <v>321.6103227684657</v>
      </c>
      <c r="D81" s="19">
        <f t="shared" si="6"/>
        <v>128965.73943015476</v>
      </c>
      <c r="E81" s="19">
        <f t="shared" si="7"/>
        <v>160.80516138423286</v>
      </c>
      <c r="F81" s="19">
        <f t="shared" si="8"/>
        <v>128804.93426877052</v>
      </c>
    </row>
    <row r="82" spans="1:6" ht="10.5">
      <c r="A82" s="2">
        <v>75</v>
      </c>
      <c r="B82" s="19">
        <f t="shared" si="9"/>
        <v>129054.93426877052</v>
      </c>
      <c r="C82" s="20">
        <f t="shared" si="5"/>
        <v>322.63733567192634</v>
      </c>
      <c r="D82" s="19">
        <f t="shared" si="6"/>
        <v>129377.57160444245</v>
      </c>
      <c r="E82" s="19">
        <f t="shared" si="7"/>
        <v>161.31866783596317</v>
      </c>
      <c r="F82" s="19">
        <f t="shared" si="8"/>
        <v>129216.25293660648</v>
      </c>
    </row>
    <row r="83" spans="1:6" ht="10.5">
      <c r="A83" s="2">
        <v>76</v>
      </c>
      <c r="B83" s="19">
        <f t="shared" si="9"/>
        <v>129466.25293660648</v>
      </c>
      <c r="C83" s="20">
        <f t="shared" si="5"/>
        <v>323.66563234151624</v>
      </c>
      <c r="D83" s="19">
        <f t="shared" si="6"/>
        <v>129789.91856894801</v>
      </c>
      <c r="E83" s="19">
        <f t="shared" si="7"/>
        <v>161.83281617075812</v>
      </c>
      <c r="F83" s="19">
        <f t="shared" si="8"/>
        <v>129628.08575277725</v>
      </c>
    </row>
    <row r="84" spans="1:6" ht="10.5">
      <c r="A84" s="2">
        <v>77</v>
      </c>
      <c r="B84" s="19">
        <f t="shared" si="9"/>
        <v>129878.08575277725</v>
      </c>
      <c r="C84" s="20">
        <f t="shared" si="5"/>
        <v>324.6952143819431</v>
      </c>
      <c r="D84" s="19">
        <f t="shared" si="6"/>
        <v>130202.78096715918</v>
      </c>
      <c r="E84" s="19">
        <f t="shared" si="7"/>
        <v>162.34760719097156</v>
      </c>
      <c r="F84" s="19">
        <f t="shared" si="8"/>
        <v>130040.43335996821</v>
      </c>
    </row>
    <row r="85" spans="1:6" ht="10.5">
      <c r="A85" s="2">
        <v>78</v>
      </c>
      <c r="B85" s="19">
        <f t="shared" si="9"/>
        <v>130290.43335996821</v>
      </c>
      <c r="C85" s="20">
        <f t="shared" si="5"/>
        <v>325.7260833999205</v>
      </c>
      <c r="D85" s="19">
        <f t="shared" si="6"/>
        <v>130616.15944336813</v>
      </c>
      <c r="E85" s="19">
        <f t="shared" si="7"/>
        <v>162.86304169996026</v>
      </c>
      <c r="F85" s="19">
        <f t="shared" si="8"/>
        <v>130453.29640166817</v>
      </c>
    </row>
    <row r="86" spans="1:6" ht="10.5">
      <c r="A86" s="2">
        <v>79</v>
      </c>
      <c r="B86" s="19">
        <f t="shared" si="9"/>
        <v>130703.29640166817</v>
      </c>
      <c r="C86" s="20">
        <f t="shared" si="5"/>
        <v>326.75824100417043</v>
      </c>
      <c r="D86" s="19">
        <f t="shared" si="6"/>
        <v>131030.05464267233</v>
      </c>
      <c r="E86" s="19">
        <f t="shared" si="7"/>
        <v>163.37912050208521</v>
      </c>
      <c r="F86" s="19">
        <f t="shared" si="8"/>
        <v>130866.67552217025</v>
      </c>
    </row>
    <row r="87" spans="1:6" ht="10.5">
      <c r="A87" s="2">
        <v>80</v>
      </c>
      <c r="B87" s="19">
        <f t="shared" si="9"/>
        <v>131116.67552217026</v>
      </c>
      <c r="C87" s="20">
        <f t="shared" si="5"/>
        <v>327.7916888054257</v>
      </c>
      <c r="D87" s="19">
        <f t="shared" si="6"/>
        <v>131444.46721097568</v>
      </c>
      <c r="E87" s="19">
        <f t="shared" si="7"/>
        <v>163.89584440271284</v>
      </c>
      <c r="F87" s="19">
        <f t="shared" si="8"/>
        <v>131280.57136657296</v>
      </c>
    </row>
    <row r="88" spans="1:6" ht="10.5">
      <c r="A88" s="2">
        <v>81</v>
      </c>
      <c r="B88" s="19">
        <f t="shared" si="9"/>
        <v>131530.57136657296</v>
      </c>
      <c r="C88" s="20">
        <f t="shared" si="5"/>
        <v>328.8264284164324</v>
      </c>
      <c r="D88" s="19">
        <f t="shared" si="6"/>
        <v>131859.39779498937</v>
      </c>
      <c r="E88" s="19">
        <f t="shared" si="7"/>
        <v>164.4132142082162</v>
      </c>
      <c r="F88" s="19">
        <f t="shared" si="8"/>
        <v>131694.98458078117</v>
      </c>
    </row>
    <row r="89" spans="1:6" ht="10.5">
      <c r="A89" s="2">
        <v>82</v>
      </c>
      <c r="B89" s="19">
        <f t="shared" si="9"/>
        <v>131944.98458078117</v>
      </c>
      <c r="C89" s="20">
        <f t="shared" si="5"/>
        <v>329.8624614519529</v>
      </c>
      <c r="D89" s="19">
        <f t="shared" si="6"/>
        <v>132274.84704223313</v>
      </c>
      <c r="E89" s="19">
        <f t="shared" si="7"/>
        <v>164.93123072597646</v>
      </c>
      <c r="F89" s="19">
        <f t="shared" si="8"/>
        <v>132109.91581150715</v>
      </c>
    </row>
    <row r="90" spans="1:6" ht="10.5">
      <c r="A90" s="2">
        <v>83</v>
      </c>
      <c r="B90" s="19">
        <f t="shared" si="9"/>
        <v>132359.91581150715</v>
      </c>
      <c r="C90" s="20">
        <f t="shared" si="5"/>
        <v>330.8997895287679</v>
      </c>
      <c r="D90" s="19">
        <f t="shared" si="6"/>
        <v>132690.81560103592</v>
      </c>
      <c r="E90" s="19">
        <f t="shared" si="7"/>
        <v>165.44989476438394</v>
      </c>
      <c r="F90" s="19">
        <f t="shared" si="8"/>
        <v>132525.36570627155</v>
      </c>
    </row>
    <row r="91" spans="1:8" ht="10.5">
      <c r="A91" s="12">
        <v>84</v>
      </c>
      <c r="B91" s="21">
        <f t="shared" si="9"/>
        <v>132775.36570627155</v>
      </c>
      <c r="C91" s="22">
        <f t="shared" si="5"/>
        <v>331.9384142656789</v>
      </c>
      <c r="D91" s="21">
        <f t="shared" si="6"/>
        <v>133107.30412053724</v>
      </c>
      <c r="E91" s="21">
        <f t="shared" si="7"/>
        <v>165.96920713283944</v>
      </c>
      <c r="F91" s="21">
        <f t="shared" si="8"/>
        <v>132941.3349134044</v>
      </c>
      <c r="H91" s="12" t="s">
        <v>11</v>
      </c>
    </row>
    <row r="92" spans="1:6" ht="10.5">
      <c r="A92" s="2">
        <v>85</v>
      </c>
      <c r="B92" s="19">
        <f t="shared" si="9"/>
        <v>133191.3349134044</v>
      </c>
      <c r="C92" s="20">
        <f t="shared" si="5"/>
        <v>332.978337283511</v>
      </c>
      <c r="D92" s="19">
        <f t="shared" si="6"/>
        <v>133524.3132506879</v>
      </c>
      <c r="E92" s="19">
        <f t="shared" si="7"/>
        <v>166.4891686417555</v>
      </c>
      <c r="F92" s="19">
        <f t="shared" si="8"/>
        <v>133357.82408204614</v>
      </c>
    </row>
    <row r="93" spans="1:6" ht="10.5">
      <c r="A93" s="2">
        <v>86</v>
      </c>
      <c r="B93" s="19">
        <f t="shared" si="9"/>
        <v>133607.82408204614</v>
      </c>
      <c r="C93" s="20">
        <f t="shared" si="5"/>
        <v>334.01956020511534</v>
      </c>
      <c r="D93" s="19">
        <f t="shared" si="6"/>
        <v>133941.84364225125</v>
      </c>
      <c r="E93" s="19">
        <f t="shared" si="7"/>
        <v>167.00978010255767</v>
      </c>
      <c r="F93" s="19">
        <f t="shared" si="8"/>
        <v>133774.8338621487</v>
      </c>
    </row>
    <row r="94" spans="1:6" ht="10.5">
      <c r="A94" s="2">
        <v>87</v>
      </c>
      <c r="B94" s="19">
        <f t="shared" si="9"/>
        <v>134024.8338621487</v>
      </c>
      <c r="C94" s="20">
        <f t="shared" si="5"/>
        <v>335.06208465537173</v>
      </c>
      <c r="D94" s="19">
        <f t="shared" si="6"/>
        <v>134359.89594680406</v>
      </c>
      <c r="E94" s="19">
        <f t="shared" si="7"/>
        <v>167.53104232768587</v>
      </c>
      <c r="F94" s="19">
        <f t="shared" si="8"/>
        <v>134192.36490447636</v>
      </c>
    </row>
    <row r="95" spans="1:6" ht="10.5">
      <c r="A95" s="2">
        <v>88</v>
      </c>
      <c r="B95" s="19">
        <f t="shared" si="9"/>
        <v>134442.36490447636</v>
      </c>
      <c r="C95" s="20">
        <f t="shared" si="5"/>
        <v>336.1059122611909</v>
      </c>
      <c r="D95" s="19">
        <f t="shared" si="6"/>
        <v>134778.47081673754</v>
      </c>
      <c r="E95" s="19">
        <f t="shared" si="7"/>
        <v>168.05295613059545</v>
      </c>
      <c r="F95" s="19">
        <f t="shared" si="8"/>
        <v>134610.41786060695</v>
      </c>
    </row>
    <row r="96" spans="1:6" ht="10.5">
      <c r="A96" s="2">
        <v>89</v>
      </c>
      <c r="B96" s="19">
        <f t="shared" si="9"/>
        <v>134860.41786060695</v>
      </c>
      <c r="C96" s="20">
        <f t="shared" si="5"/>
        <v>337.1510446515174</v>
      </c>
      <c r="D96" s="19">
        <f t="shared" si="6"/>
        <v>135197.56890525846</v>
      </c>
      <c r="E96" s="19">
        <f t="shared" si="7"/>
        <v>168.5755223257587</v>
      </c>
      <c r="F96" s="19">
        <f t="shared" si="8"/>
        <v>135028.9933829327</v>
      </c>
    </row>
    <row r="97" spans="1:6" ht="10.5">
      <c r="A97" s="2">
        <v>90</v>
      </c>
      <c r="B97" s="19">
        <f t="shared" si="9"/>
        <v>135278.9933829327</v>
      </c>
      <c r="C97" s="20">
        <f t="shared" si="5"/>
        <v>338.19748345733177</v>
      </c>
      <c r="D97" s="19">
        <f t="shared" si="6"/>
        <v>135617.19086639004</v>
      </c>
      <c r="E97" s="19">
        <f t="shared" si="7"/>
        <v>169.09874172866589</v>
      </c>
      <c r="F97" s="19">
        <f t="shared" si="8"/>
        <v>135448.09212466137</v>
      </c>
    </row>
    <row r="98" spans="1:6" ht="10.5">
      <c r="A98" s="2">
        <v>91</v>
      </c>
      <c r="B98" s="19">
        <f t="shared" si="9"/>
        <v>135698.09212466137</v>
      </c>
      <c r="C98" s="20">
        <f t="shared" si="5"/>
        <v>339.2452303116534</v>
      </c>
      <c r="D98" s="19">
        <f t="shared" si="6"/>
        <v>136037.33735497302</v>
      </c>
      <c r="E98" s="19">
        <f t="shared" si="7"/>
        <v>169.6226151558267</v>
      </c>
      <c r="F98" s="19">
        <f t="shared" si="8"/>
        <v>135867.7147398172</v>
      </c>
    </row>
    <row r="99" spans="1:6" ht="10.5">
      <c r="A99" s="2">
        <v>92</v>
      </c>
      <c r="B99" s="19">
        <f t="shared" si="9"/>
        <v>136117.7147398172</v>
      </c>
      <c r="C99" s="20">
        <f t="shared" si="5"/>
        <v>340.29428684954297</v>
      </c>
      <c r="D99" s="19">
        <f t="shared" si="6"/>
        <v>136458.00902666672</v>
      </c>
      <c r="E99" s="19">
        <f t="shared" si="7"/>
        <v>170.14714342477149</v>
      </c>
      <c r="F99" s="19">
        <f t="shared" si="8"/>
        <v>136287.86188324195</v>
      </c>
    </row>
    <row r="100" spans="1:6" ht="10.5">
      <c r="A100" s="2">
        <v>93</v>
      </c>
      <c r="B100" s="19">
        <f t="shared" si="9"/>
        <v>136537.86188324195</v>
      </c>
      <c r="C100" s="20">
        <f t="shared" si="5"/>
        <v>341.3446547081049</v>
      </c>
      <c r="D100" s="19">
        <f t="shared" si="6"/>
        <v>136879.20653795006</v>
      </c>
      <c r="E100" s="19">
        <f t="shared" si="7"/>
        <v>170.67232735405244</v>
      </c>
      <c r="F100" s="19">
        <f t="shared" si="8"/>
        <v>136708.534210596</v>
      </c>
    </row>
    <row r="101" spans="1:6" ht="10.5">
      <c r="A101" s="2">
        <v>94</v>
      </c>
      <c r="B101" s="19">
        <f t="shared" si="9"/>
        <v>136958.534210596</v>
      </c>
      <c r="C101" s="20">
        <f t="shared" si="5"/>
        <v>342.39633552649</v>
      </c>
      <c r="D101" s="19">
        <f t="shared" si="6"/>
        <v>137300.9305461225</v>
      </c>
      <c r="E101" s="19">
        <f t="shared" si="7"/>
        <v>171.198167763245</v>
      </c>
      <c r="F101" s="19">
        <f t="shared" si="8"/>
        <v>137129.73237835924</v>
      </c>
    </row>
    <row r="102" spans="1:6" ht="10.5">
      <c r="A102" s="2">
        <v>95</v>
      </c>
      <c r="B102" s="19">
        <f t="shared" si="9"/>
        <v>137379.73237835924</v>
      </c>
      <c r="C102" s="20">
        <f t="shared" si="5"/>
        <v>343.4493309458981</v>
      </c>
      <c r="D102" s="19">
        <f t="shared" si="6"/>
        <v>137723.18170930515</v>
      </c>
      <c r="E102" s="19">
        <f t="shared" si="7"/>
        <v>171.72466547294906</v>
      </c>
      <c r="F102" s="19">
        <f t="shared" si="8"/>
        <v>137551.4570438322</v>
      </c>
    </row>
    <row r="103" spans="1:6" ht="10.5">
      <c r="A103" s="2">
        <v>96</v>
      </c>
      <c r="B103" s="19">
        <f t="shared" si="9"/>
        <v>137801.4570438322</v>
      </c>
      <c r="C103" s="20">
        <f t="shared" si="5"/>
        <v>344.5036426095805</v>
      </c>
      <c r="D103" s="19">
        <f t="shared" si="6"/>
        <v>138145.96068644177</v>
      </c>
      <c r="E103" s="19">
        <f t="shared" si="7"/>
        <v>172.25182130479024</v>
      </c>
      <c r="F103" s="19">
        <f t="shared" si="8"/>
        <v>137973.70886513698</v>
      </c>
    </row>
    <row r="104" spans="1:6" ht="10.5">
      <c r="A104" s="2">
        <v>97</v>
      </c>
      <c r="B104" s="19">
        <f t="shared" si="9"/>
        <v>138223.70886513698</v>
      </c>
      <c r="C104" s="20">
        <f t="shared" si="5"/>
        <v>345.5592721628425</v>
      </c>
      <c r="D104" s="19">
        <f t="shared" si="6"/>
        <v>138569.26813729983</v>
      </c>
      <c r="E104" s="19">
        <f t="shared" si="7"/>
        <v>172.77963608142124</v>
      </c>
      <c r="F104" s="19">
        <f t="shared" si="8"/>
        <v>138396.4885012184</v>
      </c>
    </row>
    <row r="105" spans="1:6" ht="10.5">
      <c r="A105" s="2">
        <v>98</v>
      </c>
      <c r="B105" s="19">
        <f t="shared" si="9"/>
        <v>138646.4885012184</v>
      </c>
      <c r="C105" s="20">
        <f t="shared" si="5"/>
        <v>346.61622125304604</v>
      </c>
      <c r="D105" s="19">
        <f t="shared" si="6"/>
        <v>138993.10472247144</v>
      </c>
      <c r="E105" s="19">
        <f t="shared" si="7"/>
        <v>173.30811062652302</v>
      </c>
      <c r="F105" s="19">
        <f t="shared" si="8"/>
        <v>138819.7966118449</v>
      </c>
    </row>
    <row r="106" spans="1:6" ht="10.5">
      <c r="A106" s="2">
        <v>99</v>
      </c>
      <c r="B106" s="19">
        <f t="shared" si="9"/>
        <v>139069.7966118449</v>
      </c>
      <c r="C106" s="20">
        <f t="shared" si="5"/>
        <v>347.6744915296123</v>
      </c>
      <c r="D106" s="19">
        <f t="shared" si="6"/>
        <v>139417.47110337453</v>
      </c>
      <c r="E106" s="19">
        <f t="shared" si="7"/>
        <v>173.83724576480614</v>
      </c>
      <c r="F106" s="19">
        <f t="shared" si="8"/>
        <v>139243.63385760973</v>
      </c>
    </row>
    <row r="107" spans="1:6" ht="10.5">
      <c r="A107" s="2">
        <v>100</v>
      </c>
      <c r="B107" s="19">
        <f t="shared" si="9"/>
        <v>139493.63385760973</v>
      </c>
      <c r="C107" s="20">
        <f t="shared" si="5"/>
        <v>348.73408464402434</v>
      </c>
      <c r="D107" s="19">
        <f t="shared" si="6"/>
        <v>139842.36794225377</v>
      </c>
      <c r="E107" s="19">
        <f t="shared" si="7"/>
        <v>174.36704232201217</v>
      </c>
      <c r="F107" s="19">
        <f t="shared" si="8"/>
        <v>139668.00089993177</v>
      </c>
    </row>
    <row r="108" spans="1:6" ht="10.5">
      <c r="A108" s="2">
        <v>101</v>
      </c>
      <c r="B108" s="19">
        <f t="shared" si="9"/>
        <v>139918.00089993177</v>
      </c>
      <c r="C108" s="20">
        <f t="shared" si="5"/>
        <v>349.7950022498294</v>
      </c>
      <c r="D108" s="19">
        <f t="shared" si="6"/>
        <v>140267.7959021816</v>
      </c>
      <c r="E108" s="19">
        <f t="shared" si="7"/>
        <v>174.8975011249147</v>
      </c>
      <c r="F108" s="19">
        <f t="shared" si="8"/>
        <v>140092.89840105668</v>
      </c>
    </row>
    <row r="109" spans="1:6" ht="10.5">
      <c r="A109" s="2">
        <v>102</v>
      </c>
      <c r="B109" s="19">
        <f t="shared" si="9"/>
        <v>140342.89840105668</v>
      </c>
      <c r="C109" s="20">
        <f t="shared" si="5"/>
        <v>350.8572460026417</v>
      </c>
      <c r="D109" s="19">
        <f t="shared" si="6"/>
        <v>140693.75564705933</v>
      </c>
      <c r="E109" s="19">
        <f t="shared" si="7"/>
        <v>175.42862300132086</v>
      </c>
      <c r="F109" s="19">
        <f t="shared" si="8"/>
        <v>140518.327024058</v>
      </c>
    </row>
    <row r="110" spans="1:6" ht="10.5">
      <c r="A110" s="2">
        <v>103</v>
      </c>
      <c r="B110" s="19">
        <f t="shared" si="9"/>
        <v>140768.327024058</v>
      </c>
      <c r="C110" s="20">
        <f t="shared" si="5"/>
        <v>351.920817560145</v>
      </c>
      <c r="D110" s="19">
        <f t="shared" si="6"/>
        <v>141120.24784161814</v>
      </c>
      <c r="E110" s="19">
        <f t="shared" si="7"/>
        <v>175.9604087800725</v>
      </c>
      <c r="F110" s="19">
        <f t="shared" si="8"/>
        <v>140944.28743283806</v>
      </c>
    </row>
    <row r="111" spans="1:6" ht="10.5">
      <c r="A111" s="2">
        <v>104</v>
      </c>
      <c r="B111" s="19">
        <f t="shared" si="9"/>
        <v>141194.28743283806</v>
      </c>
      <c r="C111" s="20">
        <f t="shared" si="5"/>
        <v>352.98571858209516</v>
      </c>
      <c r="D111" s="19">
        <f t="shared" si="6"/>
        <v>141547.27315142014</v>
      </c>
      <c r="E111" s="19">
        <f t="shared" si="7"/>
        <v>176.49285929104758</v>
      </c>
      <c r="F111" s="19">
        <f t="shared" si="8"/>
        <v>141370.7802921291</v>
      </c>
    </row>
    <row r="112" spans="1:6" ht="10.5">
      <c r="A112" s="2">
        <v>105</v>
      </c>
      <c r="B112" s="19">
        <f t="shared" si="9"/>
        <v>141620.7802921291</v>
      </c>
      <c r="C112" s="20">
        <f t="shared" si="5"/>
        <v>354.05195073032274</v>
      </c>
      <c r="D112" s="19">
        <f t="shared" si="6"/>
        <v>141974.8322428594</v>
      </c>
      <c r="E112" s="19">
        <f t="shared" si="7"/>
        <v>177.02597536516137</v>
      </c>
      <c r="F112" s="19">
        <f t="shared" si="8"/>
        <v>141797.80626749425</v>
      </c>
    </row>
    <row r="113" spans="1:6" ht="10.5">
      <c r="A113" s="2">
        <v>106</v>
      </c>
      <c r="B113" s="19">
        <f t="shared" si="9"/>
        <v>142047.80626749425</v>
      </c>
      <c r="C113" s="20">
        <f t="shared" si="5"/>
        <v>355.11951566873563</v>
      </c>
      <c r="D113" s="19">
        <f t="shared" si="6"/>
        <v>142402.925783163</v>
      </c>
      <c r="E113" s="19">
        <f t="shared" si="7"/>
        <v>177.55975783436782</v>
      </c>
      <c r="F113" s="19">
        <f t="shared" si="8"/>
        <v>142225.36602532864</v>
      </c>
    </row>
    <row r="114" spans="1:6" ht="10.5">
      <c r="A114" s="2">
        <v>107</v>
      </c>
      <c r="B114" s="19">
        <f t="shared" si="9"/>
        <v>142475.36602532864</v>
      </c>
      <c r="C114" s="20">
        <f t="shared" si="5"/>
        <v>356.1884150633216</v>
      </c>
      <c r="D114" s="19">
        <f t="shared" si="6"/>
        <v>142831.55444039195</v>
      </c>
      <c r="E114" s="19">
        <f t="shared" si="7"/>
        <v>178.0942075316608</v>
      </c>
      <c r="F114" s="19">
        <f t="shared" si="8"/>
        <v>142653.4602328603</v>
      </c>
    </row>
    <row r="115" spans="1:6" ht="10.5">
      <c r="A115" s="2">
        <v>108</v>
      </c>
      <c r="B115" s="19">
        <f t="shared" si="9"/>
        <v>142903.4602328603</v>
      </c>
      <c r="C115" s="20">
        <f t="shared" si="5"/>
        <v>357.2586505821507</v>
      </c>
      <c r="D115" s="19">
        <f t="shared" si="6"/>
        <v>143260.71888344243</v>
      </c>
      <c r="E115" s="19">
        <f t="shared" si="7"/>
        <v>178.62932529107536</v>
      </c>
      <c r="F115" s="19">
        <f t="shared" si="8"/>
        <v>143082.08955815135</v>
      </c>
    </row>
    <row r="116" spans="1:6" ht="10.5">
      <c r="A116" s="2">
        <v>109</v>
      </c>
      <c r="B116" s="19">
        <f t="shared" si="9"/>
        <v>143332.08955815135</v>
      </c>
      <c r="C116" s="20">
        <f t="shared" si="5"/>
        <v>358.33022389537837</v>
      </c>
      <c r="D116" s="19">
        <f t="shared" si="6"/>
        <v>143690.41978204672</v>
      </c>
      <c r="E116" s="19">
        <f t="shared" si="7"/>
        <v>179.16511194768918</v>
      </c>
      <c r="F116" s="19">
        <f t="shared" si="8"/>
        <v>143511.25467009904</v>
      </c>
    </row>
    <row r="117" spans="1:6" ht="10.5">
      <c r="A117" s="2">
        <v>110</v>
      </c>
      <c r="B117" s="19">
        <f t="shared" si="9"/>
        <v>143761.25467009904</v>
      </c>
      <c r="C117" s="20">
        <f t="shared" si="5"/>
        <v>359.4031366752476</v>
      </c>
      <c r="D117" s="19">
        <f t="shared" si="6"/>
        <v>144120.65780677428</v>
      </c>
      <c r="E117" s="19">
        <f t="shared" si="7"/>
        <v>179.7015683376238</v>
      </c>
      <c r="F117" s="19">
        <f t="shared" si="8"/>
        <v>143940.95623843666</v>
      </c>
    </row>
    <row r="118" spans="1:6" ht="10.5">
      <c r="A118" s="2">
        <v>111</v>
      </c>
      <c r="B118" s="19">
        <f t="shared" si="9"/>
        <v>144190.95623843666</v>
      </c>
      <c r="C118" s="20">
        <f t="shared" si="5"/>
        <v>360.47739059609165</v>
      </c>
      <c r="D118" s="19">
        <f t="shared" si="6"/>
        <v>144551.43362903275</v>
      </c>
      <c r="E118" s="19">
        <f t="shared" si="7"/>
        <v>180.23869529804583</v>
      </c>
      <c r="F118" s="19">
        <f t="shared" si="8"/>
        <v>144371.1949337347</v>
      </c>
    </row>
    <row r="119" spans="1:6" ht="10.5">
      <c r="A119" s="2">
        <v>112</v>
      </c>
      <c r="B119" s="19">
        <f t="shared" si="9"/>
        <v>144621.1949337347</v>
      </c>
      <c r="C119" s="20">
        <f t="shared" si="5"/>
        <v>361.5529873343367</v>
      </c>
      <c r="D119" s="19">
        <f t="shared" si="6"/>
        <v>144982.74792106904</v>
      </c>
      <c r="E119" s="19">
        <f t="shared" si="7"/>
        <v>180.77649366716835</v>
      </c>
      <c r="F119" s="19">
        <f t="shared" si="8"/>
        <v>144801.97142740188</v>
      </c>
    </row>
    <row r="120" spans="1:6" ht="10.5">
      <c r="A120" s="2">
        <v>113</v>
      </c>
      <c r="B120" s="19">
        <f t="shared" si="9"/>
        <v>145051.97142740188</v>
      </c>
      <c r="C120" s="20">
        <f t="shared" si="5"/>
        <v>362.6299285685047</v>
      </c>
      <c r="D120" s="19">
        <f t="shared" si="6"/>
        <v>145414.60135597037</v>
      </c>
      <c r="E120" s="19">
        <f t="shared" si="7"/>
        <v>181.31496428425234</v>
      </c>
      <c r="F120" s="19">
        <f t="shared" si="8"/>
        <v>145233.28639168612</v>
      </c>
    </row>
    <row r="121" spans="1:6" ht="10.5">
      <c r="A121" s="2">
        <v>114</v>
      </c>
      <c r="B121" s="19">
        <f t="shared" si="9"/>
        <v>145483.28639168612</v>
      </c>
      <c r="C121" s="20">
        <f t="shared" si="5"/>
        <v>363.7082159792153</v>
      </c>
      <c r="D121" s="19">
        <f t="shared" si="6"/>
        <v>145846.99460766534</v>
      </c>
      <c r="E121" s="19">
        <f t="shared" si="7"/>
        <v>181.85410798960766</v>
      </c>
      <c r="F121" s="19">
        <f t="shared" si="8"/>
        <v>145665.14049967573</v>
      </c>
    </row>
    <row r="122" spans="1:6" ht="10.5">
      <c r="A122" s="2">
        <v>115</v>
      </c>
      <c r="B122" s="19">
        <f t="shared" si="9"/>
        <v>145915.14049967573</v>
      </c>
      <c r="C122" s="20">
        <f t="shared" si="5"/>
        <v>364.7878512491893</v>
      </c>
      <c r="D122" s="19">
        <f t="shared" si="6"/>
        <v>146279.92835092492</v>
      </c>
      <c r="E122" s="19">
        <f t="shared" si="7"/>
        <v>182.39392562459466</v>
      </c>
      <c r="F122" s="19">
        <f t="shared" si="8"/>
        <v>146097.5344253003</v>
      </c>
    </row>
    <row r="123" spans="1:6" ht="10.5">
      <c r="A123" s="2">
        <v>116</v>
      </c>
      <c r="B123" s="19">
        <f t="shared" si="9"/>
        <v>146347.5344253003</v>
      </c>
      <c r="C123" s="20">
        <f t="shared" si="5"/>
        <v>365.8688360632508</v>
      </c>
      <c r="D123" s="19">
        <f t="shared" si="6"/>
        <v>146713.40326136356</v>
      </c>
      <c r="E123" s="19">
        <f t="shared" si="7"/>
        <v>182.9344180316254</v>
      </c>
      <c r="F123" s="19">
        <f t="shared" si="8"/>
        <v>146530.46884333194</v>
      </c>
    </row>
    <row r="124" spans="1:6" ht="10.5">
      <c r="A124" s="2">
        <v>117</v>
      </c>
      <c r="B124" s="19">
        <f t="shared" si="9"/>
        <v>146780.46884333194</v>
      </c>
      <c r="C124" s="20">
        <f t="shared" si="5"/>
        <v>366.95117210832984</v>
      </c>
      <c r="D124" s="19">
        <f t="shared" si="6"/>
        <v>147147.42001544026</v>
      </c>
      <c r="E124" s="19">
        <f t="shared" si="7"/>
        <v>183.47558605416492</v>
      </c>
      <c r="F124" s="19">
        <f t="shared" si="8"/>
        <v>146963.9444293861</v>
      </c>
    </row>
    <row r="125" spans="1:6" ht="10.5">
      <c r="A125" s="2">
        <v>118</v>
      </c>
      <c r="B125" s="19">
        <f t="shared" si="9"/>
        <v>147213.9444293861</v>
      </c>
      <c r="C125" s="20">
        <f t="shared" si="5"/>
        <v>368.0348610734652</v>
      </c>
      <c r="D125" s="19">
        <f t="shared" si="6"/>
        <v>147581.97929045954</v>
      </c>
      <c r="E125" s="19">
        <f t="shared" si="7"/>
        <v>184.0174305367326</v>
      </c>
      <c r="F125" s="19">
        <f t="shared" si="8"/>
        <v>147397.9618599228</v>
      </c>
    </row>
    <row r="126" spans="1:6" ht="10.5">
      <c r="A126" s="2">
        <v>119</v>
      </c>
      <c r="B126" s="19">
        <f t="shared" si="9"/>
        <v>147647.9618599228</v>
      </c>
      <c r="C126" s="20">
        <f t="shared" si="5"/>
        <v>369.119904649807</v>
      </c>
      <c r="D126" s="19">
        <f t="shared" si="6"/>
        <v>148017.0817645726</v>
      </c>
      <c r="E126" s="19">
        <f t="shared" si="7"/>
        <v>184.5599523249035</v>
      </c>
      <c r="F126" s="19">
        <f t="shared" si="8"/>
        <v>147832.5218122477</v>
      </c>
    </row>
    <row r="127" spans="1:8" ht="10.5">
      <c r="A127" s="12">
        <v>120</v>
      </c>
      <c r="B127" s="21">
        <f t="shared" si="9"/>
        <v>148082.5218122477</v>
      </c>
      <c r="C127" s="22">
        <f t="shared" si="5"/>
        <v>370.20630453061926</v>
      </c>
      <c r="D127" s="21">
        <f t="shared" si="6"/>
        <v>148452.7281167783</v>
      </c>
      <c r="E127" s="21">
        <f t="shared" si="7"/>
        <v>185.10315226530963</v>
      </c>
      <c r="F127" s="21">
        <f t="shared" si="8"/>
        <v>148267.624964513</v>
      </c>
      <c r="H127" s="12" t="s">
        <v>12</v>
      </c>
    </row>
    <row r="128" spans="1:6" ht="10.5">
      <c r="A128" s="2">
        <v>121</v>
      </c>
      <c r="B128" s="19">
        <f t="shared" si="9"/>
        <v>148517.624964513</v>
      </c>
      <c r="C128" s="20">
        <f t="shared" si="5"/>
        <v>371.2940624112825</v>
      </c>
      <c r="D128" s="19">
        <f t="shared" si="6"/>
        <v>148888.9190269243</v>
      </c>
      <c r="E128" s="19">
        <f t="shared" si="7"/>
        <v>185.64703120564124</v>
      </c>
      <c r="F128" s="19">
        <f t="shared" si="8"/>
        <v>148703.27199571865</v>
      </c>
    </row>
    <row r="129" spans="1:6" ht="10.5">
      <c r="A129" s="2">
        <v>122</v>
      </c>
      <c r="B129" s="19">
        <f t="shared" si="9"/>
        <v>148953.27199571865</v>
      </c>
      <c r="C129" s="20">
        <f t="shared" si="5"/>
        <v>372.38317998929665</v>
      </c>
      <c r="D129" s="19">
        <f t="shared" si="6"/>
        <v>149325.65517570794</v>
      </c>
      <c r="E129" s="19">
        <f t="shared" si="7"/>
        <v>186.19158999464833</v>
      </c>
      <c r="F129" s="19">
        <f t="shared" si="8"/>
        <v>149139.4635857133</v>
      </c>
    </row>
    <row r="130" spans="1:6" ht="10.5">
      <c r="A130" s="2">
        <v>123</v>
      </c>
      <c r="B130" s="19">
        <f t="shared" si="9"/>
        <v>149389.4635857133</v>
      </c>
      <c r="C130" s="20">
        <f t="shared" si="5"/>
        <v>373.47365896428323</v>
      </c>
      <c r="D130" s="19">
        <f t="shared" si="6"/>
        <v>149762.93724467757</v>
      </c>
      <c r="E130" s="19">
        <f t="shared" si="7"/>
        <v>186.73682948214162</v>
      </c>
      <c r="F130" s="19">
        <f t="shared" si="8"/>
        <v>149576.20041519543</v>
      </c>
    </row>
    <row r="131" spans="1:6" ht="10.5">
      <c r="A131" s="2">
        <v>124</v>
      </c>
      <c r="B131" s="19">
        <f t="shared" si="9"/>
        <v>149826.20041519543</v>
      </c>
      <c r="C131" s="20">
        <f t="shared" si="5"/>
        <v>374.5655010379886</v>
      </c>
      <c r="D131" s="19">
        <f t="shared" si="6"/>
        <v>150200.76591623342</v>
      </c>
      <c r="E131" s="19">
        <f t="shared" si="7"/>
        <v>187.2827505189943</v>
      </c>
      <c r="F131" s="19">
        <f t="shared" si="8"/>
        <v>150013.48316571442</v>
      </c>
    </row>
    <row r="132" spans="1:6" ht="10.5">
      <c r="A132" s="2">
        <v>125</v>
      </c>
      <c r="B132" s="19">
        <f t="shared" si="9"/>
        <v>150263.48316571442</v>
      </c>
      <c r="C132" s="20">
        <f t="shared" si="5"/>
        <v>375.6587079142861</v>
      </c>
      <c r="D132" s="19">
        <f t="shared" si="6"/>
        <v>150639.14187362872</v>
      </c>
      <c r="E132" s="19">
        <f t="shared" si="7"/>
        <v>187.82935395714304</v>
      </c>
      <c r="F132" s="19">
        <f t="shared" si="8"/>
        <v>150451.31251967157</v>
      </c>
    </row>
    <row r="133" spans="1:6" ht="10.5">
      <c r="A133" s="2">
        <v>126</v>
      </c>
      <c r="B133" s="19">
        <f t="shared" si="9"/>
        <v>150701.31251967157</v>
      </c>
      <c r="C133" s="20">
        <f t="shared" si="5"/>
        <v>376.7532812991789</v>
      </c>
      <c r="D133" s="19">
        <f t="shared" si="6"/>
        <v>151078.06580097074</v>
      </c>
      <c r="E133" s="19">
        <f t="shared" si="7"/>
        <v>188.37664064958946</v>
      </c>
      <c r="F133" s="19">
        <f t="shared" si="8"/>
        <v>150889.68916032114</v>
      </c>
    </row>
    <row r="134" spans="1:6" ht="10.5">
      <c r="A134" s="2">
        <v>127</v>
      </c>
      <c r="B134" s="19">
        <f t="shared" si="9"/>
        <v>151139.68916032114</v>
      </c>
      <c r="C134" s="20">
        <f t="shared" si="5"/>
        <v>377.8492229008029</v>
      </c>
      <c r="D134" s="19">
        <f t="shared" si="6"/>
        <v>151517.53838322195</v>
      </c>
      <c r="E134" s="19">
        <f t="shared" si="7"/>
        <v>188.92461145040144</v>
      </c>
      <c r="F134" s="19">
        <f t="shared" si="8"/>
        <v>151328.61377177155</v>
      </c>
    </row>
    <row r="135" spans="1:6" ht="10.5">
      <c r="A135" s="2">
        <v>128</v>
      </c>
      <c r="B135" s="19">
        <f t="shared" si="9"/>
        <v>151578.61377177155</v>
      </c>
      <c r="C135" s="20">
        <f t="shared" si="5"/>
        <v>378.9465344294289</v>
      </c>
      <c r="D135" s="19">
        <f t="shared" si="6"/>
        <v>151957.56030620096</v>
      </c>
      <c r="E135" s="19">
        <f t="shared" si="7"/>
        <v>189.47326721471444</v>
      </c>
      <c r="F135" s="19">
        <f t="shared" si="8"/>
        <v>151768.08703898624</v>
      </c>
    </row>
    <row r="136" spans="1:6" ht="10.5">
      <c r="A136" s="2">
        <v>129</v>
      </c>
      <c r="B136" s="19">
        <f t="shared" si="9"/>
        <v>152018.08703898624</v>
      </c>
      <c r="C136" s="20">
        <f aca="true" t="shared" si="10" ref="C136:C199">-IPMT($B$3/12,1,$B$4*12,B136)</f>
        <v>380.0452175974656</v>
      </c>
      <c r="D136" s="19">
        <f aca="true" t="shared" si="11" ref="D136:D199">SUM(B136:C136)</f>
        <v>152398.13225658372</v>
      </c>
      <c r="E136" s="19">
        <f aca="true" t="shared" si="12" ref="E136:E199">C136-(C136*$B$5)</f>
        <v>190.0226087987328</v>
      </c>
      <c r="F136" s="19">
        <f aca="true" t="shared" si="13" ref="F136:F167">D136-E136</f>
        <v>152208.109647785</v>
      </c>
    </row>
    <row r="137" spans="1:6" ht="10.5">
      <c r="A137" s="2">
        <v>130</v>
      </c>
      <c r="B137" s="19">
        <f t="shared" si="9"/>
        <v>152458.109647785</v>
      </c>
      <c r="C137" s="20">
        <f t="shared" si="10"/>
        <v>381.1452741194625</v>
      </c>
      <c r="D137" s="19">
        <f t="shared" si="11"/>
        <v>152839.25492190444</v>
      </c>
      <c r="E137" s="19">
        <f t="shared" si="12"/>
        <v>190.57263705973125</v>
      </c>
      <c r="F137" s="19">
        <f t="shared" si="13"/>
        <v>152648.68228484472</v>
      </c>
    </row>
    <row r="138" spans="1:6" ht="10.5">
      <c r="A138" s="2">
        <v>131</v>
      </c>
      <c r="B138" s="19">
        <f aca="true" t="shared" si="14" ref="B138:B201">F137+$B$6</f>
        <v>152898.68228484472</v>
      </c>
      <c r="C138" s="20">
        <f t="shared" si="10"/>
        <v>382.2467057121118</v>
      </c>
      <c r="D138" s="19">
        <f t="shared" si="11"/>
        <v>153280.92899055683</v>
      </c>
      <c r="E138" s="19">
        <f t="shared" si="12"/>
        <v>191.1233528560559</v>
      </c>
      <c r="F138" s="19">
        <f t="shared" si="13"/>
        <v>153089.80563770077</v>
      </c>
    </row>
    <row r="139" spans="1:6" ht="10.5">
      <c r="A139" s="2">
        <v>132</v>
      </c>
      <c r="B139" s="19">
        <f t="shared" si="14"/>
        <v>153339.80563770077</v>
      </c>
      <c r="C139" s="20">
        <f t="shared" si="10"/>
        <v>383.34951409425196</v>
      </c>
      <c r="D139" s="19">
        <f t="shared" si="11"/>
        <v>153723.155151795</v>
      </c>
      <c r="E139" s="19">
        <f t="shared" si="12"/>
        <v>191.67475704712598</v>
      </c>
      <c r="F139" s="19">
        <f t="shared" si="13"/>
        <v>153531.4803947479</v>
      </c>
    </row>
    <row r="140" spans="1:6" ht="10.5">
      <c r="A140" s="2">
        <v>133</v>
      </c>
      <c r="B140" s="19">
        <f t="shared" si="14"/>
        <v>153781.4803947479</v>
      </c>
      <c r="C140" s="20">
        <f t="shared" si="10"/>
        <v>384.45370098686976</v>
      </c>
      <c r="D140" s="19">
        <f t="shared" si="11"/>
        <v>154165.93409573476</v>
      </c>
      <c r="E140" s="19">
        <f t="shared" si="12"/>
        <v>192.22685049343488</v>
      </c>
      <c r="F140" s="19">
        <f t="shared" si="13"/>
        <v>153973.70724524133</v>
      </c>
    </row>
    <row r="141" spans="1:6" ht="10.5">
      <c r="A141" s="2">
        <v>134</v>
      </c>
      <c r="B141" s="19">
        <f t="shared" si="14"/>
        <v>154223.70724524133</v>
      </c>
      <c r="C141" s="20">
        <f t="shared" si="10"/>
        <v>385.5592681131033</v>
      </c>
      <c r="D141" s="19">
        <f t="shared" si="11"/>
        <v>154609.26651335444</v>
      </c>
      <c r="E141" s="19">
        <f t="shared" si="12"/>
        <v>192.77963405655166</v>
      </c>
      <c r="F141" s="19">
        <f t="shared" si="13"/>
        <v>154416.48687929788</v>
      </c>
    </row>
    <row r="142" spans="1:6" ht="10.5">
      <c r="A142" s="2">
        <v>135</v>
      </c>
      <c r="B142" s="19">
        <f t="shared" si="14"/>
        <v>154666.48687929788</v>
      </c>
      <c r="C142" s="20">
        <f t="shared" si="10"/>
        <v>386.66621719824474</v>
      </c>
      <c r="D142" s="19">
        <f t="shared" si="11"/>
        <v>155053.15309649613</v>
      </c>
      <c r="E142" s="19">
        <f t="shared" si="12"/>
        <v>193.33310859912237</v>
      </c>
      <c r="F142" s="19">
        <f t="shared" si="13"/>
        <v>154859.819987897</v>
      </c>
    </row>
    <row r="143" spans="1:6" ht="10.5">
      <c r="A143" s="2">
        <v>136</v>
      </c>
      <c r="B143" s="19">
        <f t="shared" si="14"/>
        <v>155109.819987897</v>
      </c>
      <c r="C143" s="20">
        <f t="shared" si="10"/>
        <v>387.7745499697425</v>
      </c>
      <c r="D143" s="19">
        <f t="shared" si="11"/>
        <v>155497.59453786674</v>
      </c>
      <c r="E143" s="19">
        <f t="shared" si="12"/>
        <v>193.88727498487125</v>
      </c>
      <c r="F143" s="19">
        <f t="shared" si="13"/>
        <v>155303.70726288186</v>
      </c>
    </row>
    <row r="144" spans="1:6" ht="10.5">
      <c r="A144" s="2">
        <v>137</v>
      </c>
      <c r="B144" s="19">
        <f t="shared" si="14"/>
        <v>155553.70726288186</v>
      </c>
      <c r="C144" s="20">
        <f t="shared" si="10"/>
        <v>388.88426815720464</v>
      </c>
      <c r="D144" s="19">
        <f t="shared" si="11"/>
        <v>155942.59153103907</v>
      </c>
      <c r="E144" s="19">
        <f t="shared" si="12"/>
        <v>194.44213407860232</v>
      </c>
      <c r="F144" s="19">
        <f t="shared" si="13"/>
        <v>155748.14939696048</v>
      </c>
    </row>
    <row r="145" spans="1:6" ht="10.5">
      <c r="A145" s="2">
        <v>138</v>
      </c>
      <c r="B145" s="19">
        <f t="shared" si="14"/>
        <v>155998.14939696048</v>
      </c>
      <c r="C145" s="20">
        <f t="shared" si="10"/>
        <v>389.9953734924012</v>
      </c>
      <c r="D145" s="19">
        <f t="shared" si="11"/>
        <v>156388.14477045287</v>
      </c>
      <c r="E145" s="19">
        <f t="shared" si="12"/>
        <v>194.9976867462006</v>
      </c>
      <c r="F145" s="19">
        <f t="shared" si="13"/>
        <v>156193.14708370666</v>
      </c>
    </row>
    <row r="146" spans="1:6" ht="10.5">
      <c r="A146" s="2">
        <v>139</v>
      </c>
      <c r="B146" s="19">
        <f t="shared" si="14"/>
        <v>156443.14708370666</v>
      </c>
      <c r="C146" s="20">
        <f t="shared" si="10"/>
        <v>391.10786770926666</v>
      </c>
      <c r="D146" s="19">
        <f t="shared" si="11"/>
        <v>156834.25495141593</v>
      </c>
      <c r="E146" s="19">
        <f t="shared" si="12"/>
        <v>195.55393385463333</v>
      </c>
      <c r="F146" s="19">
        <f t="shared" si="13"/>
        <v>156638.7010175613</v>
      </c>
    </row>
    <row r="147" spans="1:6" ht="10.5">
      <c r="A147" s="2">
        <v>140</v>
      </c>
      <c r="B147" s="19">
        <f t="shared" si="14"/>
        <v>156888.7010175613</v>
      </c>
      <c r="C147" s="20">
        <f t="shared" si="10"/>
        <v>392.2217525439033</v>
      </c>
      <c r="D147" s="19">
        <f t="shared" si="11"/>
        <v>157280.92277010522</v>
      </c>
      <c r="E147" s="19">
        <f t="shared" si="12"/>
        <v>196.11087627195164</v>
      </c>
      <c r="F147" s="19">
        <f t="shared" si="13"/>
        <v>157084.81189383328</v>
      </c>
    </row>
    <row r="148" spans="1:6" ht="10.5">
      <c r="A148" s="2">
        <v>141</v>
      </c>
      <c r="B148" s="19">
        <f t="shared" si="14"/>
        <v>157334.81189383328</v>
      </c>
      <c r="C148" s="20">
        <f t="shared" si="10"/>
        <v>393.3370297345832</v>
      </c>
      <c r="D148" s="19">
        <f t="shared" si="11"/>
        <v>157728.14892356787</v>
      </c>
      <c r="E148" s="19">
        <f t="shared" si="12"/>
        <v>196.6685148672916</v>
      </c>
      <c r="F148" s="19">
        <f t="shared" si="13"/>
        <v>157531.4804087006</v>
      </c>
    </row>
    <row r="149" spans="1:6" ht="10.5">
      <c r="A149" s="2">
        <v>142</v>
      </c>
      <c r="B149" s="19">
        <f t="shared" si="14"/>
        <v>157781.4804087006</v>
      </c>
      <c r="C149" s="20">
        <f t="shared" si="10"/>
        <v>394.4537010217515</v>
      </c>
      <c r="D149" s="19">
        <f t="shared" si="11"/>
        <v>158175.93410972235</v>
      </c>
      <c r="E149" s="19">
        <f t="shared" si="12"/>
        <v>197.22685051087575</v>
      </c>
      <c r="F149" s="19">
        <f t="shared" si="13"/>
        <v>157978.7072592115</v>
      </c>
    </row>
    <row r="150" spans="1:6" ht="10.5">
      <c r="A150" s="2">
        <v>143</v>
      </c>
      <c r="B150" s="19">
        <f t="shared" si="14"/>
        <v>158228.7072592115</v>
      </c>
      <c r="C150" s="20">
        <f t="shared" si="10"/>
        <v>395.5717681480287</v>
      </c>
      <c r="D150" s="19">
        <f t="shared" si="11"/>
        <v>158624.2790273595</v>
      </c>
      <c r="E150" s="19">
        <f t="shared" si="12"/>
        <v>197.78588407401435</v>
      </c>
      <c r="F150" s="19">
        <f t="shared" si="13"/>
        <v>158426.49314328548</v>
      </c>
    </row>
    <row r="151" spans="1:6" ht="10.5">
      <c r="A151" s="2">
        <v>144</v>
      </c>
      <c r="B151" s="19">
        <f t="shared" si="14"/>
        <v>158676.49314328548</v>
      </c>
      <c r="C151" s="20">
        <f t="shared" si="10"/>
        <v>396.6912328582137</v>
      </c>
      <c r="D151" s="19">
        <f t="shared" si="11"/>
        <v>159073.1843761437</v>
      </c>
      <c r="E151" s="19">
        <f t="shared" si="12"/>
        <v>198.34561642910685</v>
      </c>
      <c r="F151" s="19">
        <f t="shared" si="13"/>
        <v>158874.8387597146</v>
      </c>
    </row>
    <row r="152" spans="1:6" ht="10.5">
      <c r="A152" s="2">
        <v>145</v>
      </c>
      <c r="B152" s="19">
        <f t="shared" si="14"/>
        <v>159124.8387597146</v>
      </c>
      <c r="C152" s="20">
        <f t="shared" si="10"/>
        <v>397.8120968992865</v>
      </c>
      <c r="D152" s="19">
        <f t="shared" si="11"/>
        <v>159522.65085661388</v>
      </c>
      <c r="E152" s="19">
        <f t="shared" si="12"/>
        <v>198.90604844964324</v>
      </c>
      <c r="F152" s="19">
        <f t="shared" si="13"/>
        <v>159323.74480816425</v>
      </c>
    </row>
    <row r="153" spans="1:6" ht="10.5">
      <c r="A153" s="2">
        <v>146</v>
      </c>
      <c r="B153" s="19">
        <f t="shared" si="14"/>
        <v>159573.74480816425</v>
      </c>
      <c r="C153" s="20">
        <f t="shared" si="10"/>
        <v>398.9343620204106</v>
      </c>
      <c r="D153" s="19">
        <f t="shared" si="11"/>
        <v>159972.67917018465</v>
      </c>
      <c r="E153" s="19">
        <f t="shared" si="12"/>
        <v>199.4671810102053</v>
      </c>
      <c r="F153" s="19">
        <f t="shared" si="13"/>
        <v>159773.21198917445</v>
      </c>
    </row>
    <row r="154" spans="1:6" ht="10.5">
      <c r="A154" s="2">
        <v>147</v>
      </c>
      <c r="B154" s="19">
        <f t="shared" si="14"/>
        <v>160023.21198917445</v>
      </c>
      <c r="C154" s="20">
        <f t="shared" si="10"/>
        <v>400.05802997293614</v>
      </c>
      <c r="D154" s="19">
        <f t="shared" si="11"/>
        <v>160423.2700191474</v>
      </c>
      <c r="E154" s="19">
        <f t="shared" si="12"/>
        <v>200.02901498646807</v>
      </c>
      <c r="F154" s="19">
        <f t="shared" si="13"/>
        <v>160223.24100416093</v>
      </c>
    </row>
    <row r="155" spans="1:6" ht="10.5">
      <c r="A155" s="2">
        <v>148</v>
      </c>
      <c r="B155" s="19">
        <f t="shared" si="14"/>
        <v>160473.24100416093</v>
      </c>
      <c r="C155" s="20">
        <f t="shared" si="10"/>
        <v>401.1831025104023</v>
      </c>
      <c r="D155" s="19">
        <f t="shared" si="11"/>
        <v>160874.42410667133</v>
      </c>
      <c r="E155" s="19">
        <f t="shared" si="12"/>
        <v>200.59155125520115</v>
      </c>
      <c r="F155" s="19">
        <f t="shared" si="13"/>
        <v>160673.83255541613</v>
      </c>
    </row>
    <row r="156" spans="1:6" ht="10.5">
      <c r="A156" s="2">
        <v>149</v>
      </c>
      <c r="B156" s="19">
        <f t="shared" si="14"/>
        <v>160923.83255541613</v>
      </c>
      <c r="C156" s="20">
        <f t="shared" si="10"/>
        <v>402.3095813885403</v>
      </c>
      <c r="D156" s="19">
        <f t="shared" si="11"/>
        <v>161326.14213680467</v>
      </c>
      <c r="E156" s="19">
        <f t="shared" si="12"/>
        <v>201.15479069427016</v>
      </c>
      <c r="F156" s="19">
        <f t="shared" si="13"/>
        <v>161124.9873461104</v>
      </c>
    </row>
    <row r="157" spans="1:6" ht="10.5">
      <c r="A157" s="2">
        <v>150</v>
      </c>
      <c r="B157" s="19">
        <f t="shared" si="14"/>
        <v>161374.9873461104</v>
      </c>
      <c r="C157" s="20">
        <f t="shared" si="10"/>
        <v>403.437468365276</v>
      </c>
      <c r="D157" s="19">
        <f t="shared" si="11"/>
        <v>161778.42481447567</v>
      </c>
      <c r="E157" s="19">
        <f t="shared" si="12"/>
        <v>201.718734182638</v>
      </c>
      <c r="F157" s="19">
        <f t="shared" si="13"/>
        <v>161576.70608029302</v>
      </c>
    </row>
    <row r="158" spans="1:6" ht="10.5">
      <c r="A158" s="2">
        <v>151</v>
      </c>
      <c r="B158" s="19">
        <f t="shared" si="14"/>
        <v>161826.70608029302</v>
      </c>
      <c r="C158" s="20">
        <f t="shared" si="10"/>
        <v>404.56676520073256</v>
      </c>
      <c r="D158" s="19">
        <f t="shared" si="11"/>
        <v>162231.27284549375</v>
      </c>
      <c r="E158" s="19">
        <f t="shared" si="12"/>
        <v>202.28338260036628</v>
      </c>
      <c r="F158" s="19">
        <f t="shared" si="13"/>
        <v>162028.98946289337</v>
      </c>
    </row>
    <row r="159" spans="1:6" ht="10.5">
      <c r="A159" s="2">
        <v>152</v>
      </c>
      <c r="B159" s="19">
        <f t="shared" si="14"/>
        <v>162278.98946289337</v>
      </c>
      <c r="C159" s="20">
        <f t="shared" si="10"/>
        <v>405.69747365723345</v>
      </c>
      <c r="D159" s="19">
        <f t="shared" si="11"/>
        <v>162684.6869365506</v>
      </c>
      <c r="E159" s="19">
        <f t="shared" si="12"/>
        <v>202.84873682861672</v>
      </c>
      <c r="F159" s="19">
        <f t="shared" si="13"/>
        <v>162481.83819972197</v>
      </c>
    </row>
    <row r="160" spans="1:6" ht="10.5">
      <c r="A160" s="2">
        <v>153</v>
      </c>
      <c r="B160" s="19">
        <f t="shared" si="14"/>
        <v>162731.83819972197</v>
      </c>
      <c r="C160" s="20">
        <f t="shared" si="10"/>
        <v>406.82959549930496</v>
      </c>
      <c r="D160" s="19">
        <f t="shared" si="11"/>
        <v>163138.66779522126</v>
      </c>
      <c r="E160" s="19">
        <f t="shared" si="12"/>
        <v>203.41479774965248</v>
      </c>
      <c r="F160" s="19">
        <f t="shared" si="13"/>
        <v>162935.2529974716</v>
      </c>
    </row>
    <row r="161" spans="1:6" ht="10.5">
      <c r="A161" s="2">
        <v>154</v>
      </c>
      <c r="B161" s="19">
        <f t="shared" si="14"/>
        <v>163185.2529974716</v>
      </c>
      <c r="C161" s="20">
        <f t="shared" si="10"/>
        <v>407.96313249367904</v>
      </c>
      <c r="D161" s="19">
        <f t="shared" si="11"/>
        <v>163593.2161299653</v>
      </c>
      <c r="E161" s="19">
        <f t="shared" si="12"/>
        <v>203.98156624683952</v>
      </c>
      <c r="F161" s="19">
        <f t="shared" si="13"/>
        <v>163389.23456371846</v>
      </c>
    </row>
    <row r="162" spans="1:6" ht="10.5">
      <c r="A162" s="2">
        <v>155</v>
      </c>
      <c r="B162" s="19">
        <f t="shared" si="14"/>
        <v>163639.23456371846</v>
      </c>
      <c r="C162" s="20">
        <f t="shared" si="10"/>
        <v>409.0980864092962</v>
      </c>
      <c r="D162" s="19">
        <f t="shared" si="11"/>
        <v>164048.33265012776</v>
      </c>
      <c r="E162" s="19">
        <f t="shared" si="12"/>
        <v>204.5490432046481</v>
      </c>
      <c r="F162" s="19">
        <f t="shared" si="13"/>
        <v>163843.78360692313</v>
      </c>
    </row>
    <row r="163" spans="1:6" ht="10.5">
      <c r="A163" s="2">
        <v>156</v>
      </c>
      <c r="B163" s="19">
        <f t="shared" si="14"/>
        <v>164093.78360692313</v>
      </c>
      <c r="C163" s="20">
        <f t="shared" si="10"/>
        <v>410.2344590173078</v>
      </c>
      <c r="D163" s="19">
        <f t="shared" si="11"/>
        <v>164504.01806594044</v>
      </c>
      <c r="E163" s="19">
        <f t="shared" si="12"/>
        <v>205.1172295086539</v>
      </c>
      <c r="F163" s="19">
        <f t="shared" si="13"/>
        <v>164298.9008364318</v>
      </c>
    </row>
    <row r="164" spans="1:6" ht="10.5">
      <c r="A164" s="2">
        <v>157</v>
      </c>
      <c r="B164" s="19">
        <f t="shared" si="14"/>
        <v>164548.9008364318</v>
      </c>
      <c r="C164" s="20">
        <f t="shared" si="10"/>
        <v>411.37225209107953</v>
      </c>
      <c r="D164" s="19">
        <f t="shared" si="11"/>
        <v>164960.27308852287</v>
      </c>
      <c r="E164" s="19">
        <f t="shared" si="12"/>
        <v>205.68612604553977</v>
      </c>
      <c r="F164" s="19">
        <f t="shared" si="13"/>
        <v>164754.58696247733</v>
      </c>
    </row>
    <row r="165" spans="1:6" ht="10.5">
      <c r="A165" s="2">
        <v>158</v>
      </c>
      <c r="B165" s="19">
        <f t="shared" si="14"/>
        <v>165004.58696247733</v>
      </c>
      <c r="C165" s="20">
        <f t="shared" si="10"/>
        <v>412.51146740619333</v>
      </c>
      <c r="D165" s="19">
        <f t="shared" si="11"/>
        <v>165417.09842988354</v>
      </c>
      <c r="E165" s="19">
        <f t="shared" si="12"/>
        <v>206.25573370309667</v>
      </c>
      <c r="F165" s="19">
        <f t="shared" si="13"/>
        <v>165210.84269618045</v>
      </c>
    </row>
    <row r="166" spans="1:6" ht="10.5">
      <c r="A166" s="2">
        <v>159</v>
      </c>
      <c r="B166" s="19">
        <f t="shared" si="14"/>
        <v>165460.84269618045</v>
      </c>
      <c r="C166" s="20">
        <f t="shared" si="10"/>
        <v>413.65210674045113</v>
      </c>
      <c r="D166" s="19">
        <f t="shared" si="11"/>
        <v>165874.4948029209</v>
      </c>
      <c r="E166" s="19">
        <f t="shared" si="12"/>
        <v>206.82605337022557</v>
      </c>
      <c r="F166" s="19">
        <f t="shared" si="13"/>
        <v>165667.66874955068</v>
      </c>
    </row>
    <row r="167" spans="1:6" ht="10.5">
      <c r="A167" s="2">
        <v>160</v>
      </c>
      <c r="B167" s="19">
        <f t="shared" si="14"/>
        <v>165917.66874955068</v>
      </c>
      <c r="C167" s="20">
        <f t="shared" si="10"/>
        <v>414.7941718738767</v>
      </c>
      <c r="D167" s="19">
        <f t="shared" si="11"/>
        <v>166332.46292142457</v>
      </c>
      <c r="E167" s="19">
        <f t="shared" si="12"/>
        <v>207.39708593693834</v>
      </c>
      <c r="F167" s="19">
        <f t="shared" si="13"/>
        <v>166125.06583548762</v>
      </c>
    </row>
    <row r="168" spans="1:6" ht="10.5">
      <c r="A168" s="2">
        <v>161</v>
      </c>
      <c r="B168" s="19">
        <f t="shared" si="14"/>
        <v>166375.06583548762</v>
      </c>
      <c r="C168" s="20">
        <f t="shared" si="10"/>
        <v>415.9376645887191</v>
      </c>
      <c r="D168" s="19">
        <f t="shared" si="11"/>
        <v>166791.00350007633</v>
      </c>
      <c r="E168" s="19">
        <f t="shared" si="12"/>
        <v>207.96883229435954</v>
      </c>
      <c r="F168" s="19">
        <f aca="true" t="shared" si="15" ref="F168:F199">D168-E168</f>
        <v>166583.03466778196</v>
      </c>
    </row>
    <row r="169" spans="1:6" ht="10.5">
      <c r="A169" s="2">
        <v>162</v>
      </c>
      <c r="B169" s="19">
        <f t="shared" si="14"/>
        <v>166833.03466778196</v>
      </c>
      <c r="C169" s="20">
        <f t="shared" si="10"/>
        <v>417.08258666945494</v>
      </c>
      <c r="D169" s="19">
        <f t="shared" si="11"/>
        <v>167250.1172544514</v>
      </c>
      <c r="E169" s="19">
        <f t="shared" si="12"/>
        <v>208.54129333472747</v>
      </c>
      <c r="F169" s="19">
        <f t="shared" si="15"/>
        <v>167041.57596111667</v>
      </c>
    </row>
    <row r="170" spans="1:6" ht="10.5">
      <c r="A170" s="2">
        <v>163</v>
      </c>
      <c r="B170" s="19">
        <f t="shared" si="14"/>
        <v>167291.57596111667</v>
      </c>
      <c r="C170" s="20">
        <f t="shared" si="10"/>
        <v>418.2289399027917</v>
      </c>
      <c r="D170" s="19">
        <f t="shared" si="11"/>
        <v>167709.80490101947</v>
      </c>
      <c r="E170" s="19">
        <f t="shared" si="12"/>
        <v>209.11446995139585</v>
      </c>
      <c r="F170" s="19">
        <f t="shared" si="15"/>
        <v>167500.69043106807</v>
      </c>
    </row>
    <row r="171" spans="1:6" ht="10.5">
      <c r="A171" s="2">
        <v>164</v>
      </c>
      <c r="B171" s="19">
        <f t="shared" si="14"/>
        <v>167750.69043106807</v>
      </c>
      <c r="C171" s="20">
        <f t="shared" si="10"/>
        <v>419.3767260776702</v>
      </c>
      <c r="D171" s="19">
        <f t="shared" si="11"/>
        <v>168170.06715714574</v>
      </c>
      <c r="E171" s="19">
        <f t="shared" si="12"/>
        <v>209.6883630388351</v>
      </c>
      <c r="F171" s="19">
        <f t="shared" si="15"/>
        <v>167960.3787941069</v>
      </c>
    </row>
    <row r="172" spans="1:6" ht="10.5">
      <c r="A172" s="2">
        <v>165</v>
      </c>
      <c r="B172" s="19">
        <f t="shared" si="14"/>
        <v>168210.3787941069</v>
      </c>
      <c r="C172" s="20">
        <f t="shared" si="10"/>
        <v>420.52594698526724</v>
      </c>
      <c r="D172" s="19">
        <f t="shared" si="11"/>
        <v>168630.90474109215</v>
      </c>
      <c r="E172" s="19">
        <f t="shared" si="12"/>
        <v>210.26297349263362</v>
      </c>
      <c r="F172" s="19">
        <f t="shared" si="15"/>
        <v>168420.6417675995</v>
      </c>
    </row>
    <row r="173" spans="1:6" ht="10.5">
      <c r="A173" s="2">
        <v>166</v>
      </c>
      <c r="B173" s="19">
        <f t="shared" si="14"/>
        <v>168670.6417675995</v>
      </c>
      <c r="C173" s="20">
        <f t="shared" si="10"/>
        <v>421.67660441899875</v>
      </c>
      <c r="D173" s="19">
        <f t="shared" si="11"/>
        <v>169092.3183720185</v>
      </c>
      <c r="E173" s="19">
        <f t="shared" si="12"/>
        <v>210.83830220949937</v>
      </c>
      <c r="F173" s="19">
        <f t="shared" si="15"/>
        <v>168881.48006980898</v>
      </c>
    </row>
    <row r="174" spans="1:6" ht="10.5">
      <c r="A174" s="2">
        <v>167</v>
      </c>
      <c r="B174" s="19">
        <f t="shared" si="14"/>
        <v>169131.48006980898</v>
      </c>
      <c r="C174" s="20">
        <f t="shared" si="10"/>
        <v>422.82870017452245</v>
      </c>
      <c r="D174" s="19">
        <f t="shared" si="11"/>
        <v>169554.3087699835</v>
      </c>
      <c r="E174" s="19">
        <f t="shared" si="12"/>
        <v>211.41435008726123</v>
      </c>
      <c r="F174" s="19">
        <f t="shared" si="15"/>
        <v>169342.89441989624</v>
      </c>
    </row>
    <row r="175" spans="1:8" ht="10.5">
      <c r="A175" s="12">
        <v>168</v>
      </c>
      <c r="B175" s="21">
        <f t="shared" si="14"/>
        <v>169592.89441989624</v>
      </c>
      <c r="C175" s="22">
        <f t="shared" si="10"/>
        <v>423.9822360497406</v>
      </c>
      <c r="D175" s="21">
        <f t="shared" si="11"/>
        <v>170016.876655946</v>
      </c>
      <c r="E175" s="21">
        <f t="shared" si="12"/>
        <v>211.9911180248703</v>
      </c>
      <c r="F175" s="21">
        <f t="shared" si="15"/>
        <v>169804.88553792113</v>
      </c>
      <c r="H175" s="12" t="s">
        <v>13</v>
      </c>
    </row>
    <row r="176" spans="1:6" ht="10.5">
      <c r="A176" s="2">
        <v>169</v>
      </c>
      <c r="B176" s="19">
        <f t="shared" si="14"/>
        <v>170054.88553792113</v>
      </c>
      <c r="C176" s="20">
        <f t="shared" si="10"/>
        <v>425.13721384480283</v>
      </c>
      <c r="D176" s="19">
        <f t="shared" si="11"/>
        <v>170480.02275176594</v>
      </c>
      <c r="E176" s="19">
        <f t="shared" si="12"/>
        <v>212.56860692240141</v>
      </c>
      <c r="F176" s="19">
        <f t="shared" si="15"/>
        <v>170267.45414484353</v>
      </c>
    </row>
    <row r="177" spans="1:6" ht="10.5">
      <c r="A177" s="2">
        <v>170</v>
      </c>
      <c r="B177" s="19">
        <f t="shared" si="14"/>
        <v>170517.45414484353</v>
      </c>
      <c r="C177" s="20">
        <f t="shared" si="10"/>
        <v>426.29363536210883</v>
      </c>
      <c r="D177" s="19">
        <f t="shared" si="11"/>
        <v>170943.74778020565</v>
      </c>
      <c r="E177" s="19">
        <f t="shared" si="12"/>
        <v>213.14681768105442</v>
      </c>
      <c r="F177" s="19">
        <f t="shared" si="15"/>
        <v>170730.6009625246</v>
      </c>
    </row>
    <row r="178" spans="1:6" ht="10.5">
      <c r="A178" s="2">
        <v>171</v>
      </c>
      <c r="B178" s="19">
        <f t="shared" si="14"/>
        <v>170980.6009625246</v>
      </c>
      <c r="C178" s="20">
        <f t="shared" si="10"/>
        <v>427.4515024063115</v>
      </c>
      <c r="D178" s="19">
        <f t="shared" si="11"/>
        <v>171408.0524649309</v>
      </c>
      <c r="E178" s="19">
        <f t="shared" si="12"/>
        <v>213.72575120315574</v>
      </c>
      <c r="F178" s="19">
        <f t="shared" si="15"/>
        <v>171194.32671372773</v>
      </c>
    </row>
    <row r="179" spans="1:6" ht="10.5">
      <c r="A179" s="2">
        <v>172</v>
      </c>
      <c r="B179" s="19">
        <f t="shared" si="14"/>
        <v>171444.32671372773</v>
      </c>
      <c r="C179" s="20">
        <f t="shared" si="10"/>
        <v>428.61081678431935</v>
      </c>
      <c r="D179" s="19">
        <f t="shared" si="11"/>
        <v>171872.93753051205</v>
      </c>
      <c r="E179" s="19">
        <f t="shared" si="12"/>
        <v>214.30540839215968</v>
      </c>
      <c r="F179" s="19">
        <f t="shared" si="15"/>
        <v>171658.6321221199</v>
      </c>
    </row>
    <row r="180" spans="1:6" ht="10.5">
      <c r="A180" s="2">
        <v>173</v>
      </c>
      <c r="B180" s="19">
        <f t="shared" si="14"/>
        <v>171908.6321221199</v>
      </c>
      <c r="C180" s="20">
        <f t="shared" si="10"/>
        <v>429.7715803052997</v>
      </c>
      <c r="D180" s="19">
        <f t="shared" si="11"/>
        <v>172338.4037024252</v>
      </c>
      <c r="E180" s="19">
        <f t="shared" si="12"/>
        <v>214.88579015264986</v>
      </c>
      <c r="F180" s="19">
        <f t="shared" si="15"/>
        <v>172123.51791227254</v>
      </c>
    </row>
    <row r="181" spans="1:6" ht="10.5">
      <c r="A181" s="2">
        <v>174</v>
      </c>
      <c r="B181" s="19">
        <f t="shared" si="14"/>
        <v>172373.51791227254</v>
      </c>
      <c r="C181" s="20">
        <f t="shared" si="10"/>
        <v>430.93379478068135</v>
      </c>
      <c r="D181" s="19">
        <f t="shared" si="11"/>
        <v>172804.45170705323</v>
      </c>
      <c r="E181" s="19">
        <f t="shared" si="12"/>
        <v>215.46689739034068</v>
      </c>
      <c r="F181" s="19">
        <f t="shared" si="15"/>
        <v>172588.98480966288</v>
      </c>
    </row>
    <row r="182" spans="1:6" ht="10.5">
      <c r="A182" s="2">
        <v>175</v>
      </c>
      <c r="B182" s="19">
        <f t="shared" si="14"/>
        <v>172838.98480966288</v>
      </c>
      <c r="C182" s="20">
        <f t="shared" si="10"/>
        <v>432.0974620241572</v>
      </c>
      <c r="D182" s="19">
        <f t="shared" si="11"/>
        <v>173271.08227168705</v>
      </c>
      <c r="E182" s="19">
        <f t="shared" si="12"/>
        <v>216.0487310120786</v>
      </c>
      <c r="F182" s="19">
        <f t="shared" si="15"/>
        <v>173055.03354067498</v>
      </c>
    </row>
    <row r="183" spans="1:6" ht="10.5">
      <c r="A183" s="2">
        <v>176</v>
      </c>
      <c r="B183" s="19">
        <f t="shared" si="14"/>
        <v>173305.03354067498</v>
      </c>
      <c r="C183" s="20">
        <f t="shared" si="10"/>
        <v>433.26258385168745</v>
      </c>
      <c r="D183" s="19">
        <f t="shared" si="11"/>
        <v>173738.29612452668</v>
      </c>
      <c r="E183" s="19">
        <f t="shared" si="12"/>
        <v>216.63129192584373</v>
      </c>
      <c r="F183" s="19">
        <f t="shared" si="15"/>
        <v>173521.66483260083</v>
      </c>
    </row>
    <row r="184" spans="1:6" ht="10.5">
      <c r="A184" s="2">
        <v>177</v>
      </c>
      <c r="B184" s="19">
        <f t="shared" si="14"/>
        <v>173771.66483260083</v>
      </c>
      <c r="C184" s="20">
        <f t="shared" si="10"/>
        <v>434.42916208150206</v>
      </c>
      <c r="D184" s="19">
        <f t="shared" si="11"/>
        <v>174206.09399468233</v>
      </c>
      <c r="E184" s="19">
        <f t="shared" si="12"/>
        <v>217.21458104075103</v>
      </c>
      <c r="F184" s="19">
        <f t="shared" si="15"/>
        <v>173988.87941364158</v>
      </c>
    </row>
    <row r="185" spans="1:6" ht="10.5">
      <c r="A185" s="2">
        <v>178</v>
      </c>
      <c r="B185" s="19">
        <f t="shared" si="14"/>
        <v>174238.87941364158</v>
      </c>
      <c r="C185" s="20">
        <f t="shared" si="10"/>
        <v>435.59719853410394</v>
      </c>
      <c r="D185" s="19">
        <f t="shared" si="11"/>
        <v>174674.4766121757</v>
      </c>
      <c r="E185" s="19">
        <f t="shared" si="12"/>
        <v>217.79859926705197</v>
      </c>
      <c r="F185" s="19">
        <f t="shared" si="15"/>
        <v>174456.67801290864</v>
      </c>
    </row>
    <row r="186" spans="1:6" ht="10.5">
      <c r="A186" s="2">
        <v>179</v>
      </c>
      <c r="B186" s="19">
        <f t="shared" si="14"/>
        <v>174706.67801290864</v>
      </c>
      <c r="C186" s="20">
        <f t="shared" si="10"/>
        <v>436.7666950322716</v>
      </c>
      <c r="D186" s="19">
        <f t="shared" si="11"/>
        <v>175143.44470794091</v>
      </c>
      <c r="E186" s="19">
        <f t="shared" si="12"/>
        <v>218.3833475161358</v>
      </c>
      <c r="F186" s="19">
        <f t="shared" si="15"/>
        <v>174925.0613604248</v>
      </c>
    </row>
    <row r="187" spans="1:6" ht="10.5">
      <c r="A187" s="2">
        <v>180</v>
      </c>
      <c r="B187" s="19">
        <f t="shared" si="14"/>
        <v>175175.0613604248</v>
      </c>
      <c r="C187" s="20">
        <f t="shared" si="10"/>
        <v>437.937653401062</v>
      </c>
      <c r="D187" s="19">
        <f t="shared" si="11"/>
        <v>175612.99901382584</v>
      </c>
      <c r="E187" s="19">
        <f t="shared" si="12"/>
        <v>218.968826700531</v>
      </c>
      <c r="F187" s="19">
        <f t="shared" si="15"/>
        <v>175394.03018712532</v>
      </c>
    </row>
    <row r="188" spans="1:6" ht="10.5">
      <c r="A188" s="2">
        <v>181</v>
      </c>
      <c r="B188" s="19">
        <f t="shared" si="14"/>
        <v>175644.03018712532</v>
      </c>
      <c r="C188" s="20">
        <f t="shared" si="10"/>
        <v>439.1100754678133</v>
      </c>
      <c r="D188" s="19">
        <f t="shared" si="11"/>
        <v>176083.14026259314</v>
      </c>
      <c r="E188" s="19">
        <f t="shared" si="12"/>
        <v>219.55503773390666</v>
      </c>
      <c r="F188" s="19">
        <f t="shared" si="15"/>
        <v>175863.58522485924</v>
      </c>
    </row>
    <row r="189" spans="1:6" ht="10.5">
      <c r="A189" s="2">
        <v>182</v>
      </c>
      <c r="B189" s="19">
        <f t="shared" si="14"/>
        <v>176113.58522485924</v>
      </c>
      <c r="C189" s="20">
        <f t="shared" si="10"/>
        <v>440.28396306214813</v>
      </c>
      <c r="D189" s="19">
        <f t="shared" si="11"/>
        <v>176553.8691879214</v>
      </c>
      <c r="E189" s="19">
        <f t="shared" si="12"/>
        <v>220.14198153107407</v>
      </c>
      <c r="F189" s="19">
        <f t="shared" si="15"/>
        <v>176333.72720639032</v>
      </c>
    </row>
    <row r="190" spans="1:6" ht="10.5">
      <c r="A190" s="2">
        <v>183</v>
      </c>
      <c r="B190" s="19">
        <f t="shared" si="14"/>
        <v>176583.72720639032</v>
      </c>
      <c r="C190" s="20">
        <f t="shared" si="10"/>
        <v>441.45931801597584</v>
      </c>
      <c r="D190" s="19">
        <f t="shared" si="11"/>
        <v>177025.1865244063</v>
      </c>
      <c r="E190" s="19">
        <f t="shared" si="12"/>
        <v>220.72965900798792</v>
      </c>
      <c r="F190" s="19">
        <f t="shared" si="15"/>
        <v>176804.45686539833</v>
      </c>
    </row>
    <row r="191" spans="1:6" ht="10.5">
      <c r="A191" s="2">
        <v>184</v>
      </c>
      <c r="B191" s="19">
        <f t="shared" si="14"/>
        <v>177054.45686539833</v>
      </c>
      <c r="C191" s="20">
        <f t="shared" si="10"/>
        <v>442.63614216349583</v>
      </c>
      <c r="D191" s="19">
        <f t="shared" si="11"/>
        <v>177497.09300756184</v>
      </c>
      <c r="E191" s="19">
        <f t="shared" si="12"/>
        <v>221.31807108174792</v>
      </c>
      <c r="F191" s="19">
        <f t="shared" si="15"/>
        <v>177275.7749364801</v>
      </c>
    </row>
    <row r="192" spans="1:6" ht="10.5">
      <c r="A192" s="2">
        <v>185</v>
      </c>
      <c r="B192" s="19">
        <f t="shared" si="14"/>
        <v>177525.7749364801</v>
      </c>
      <c r="C192" s="20">
        <f t="shared" si="10"/>
        <v>443.81443734120023</v>
      </c>
      <c r="D192" s="19">
        <f t="shared" si="11"/>
        <v>177969.5893738213</v>
      </c>
      <c r="E192" s="19">
        <f t="shared" si="12"/>
        <v>221.90721867060012</v>
      </c>
      <c r="F192" s="19">
        <f t="shared" si="15"/>
        <v>177747.68215515072</v>
      </c>
    </row>
    <row r="193" spans="1:6" ht="10.5">
      <c r="A193" s="2">
        <v>186</v>
      </c>
      <c r="B193" s="19">
        <f t="shared" si="14"/>
        <v>177997.68215515072</v>
      </c>
      <c r="C193" s="20">
        <f t="shared" si="10"/>
        <v>444.9942053878768</v>
      </c>
      <c r="D193" s="19">
        <f t="shared" si="11"/>
        <v>178442.6763605386</v>
      </c>
      <c r="E193" s="19">
        <f t="shared" si="12"/>
        <v>222.4971026939384</v>
      </c>
      <c r="F193" s="19">
        <f t="shared" si="15"/>
        <v>178220.17925784466</v>
      </c>
    </row>
    <row r="194" spans="1:6" ht="10.5">
      <c r="A194" s="2">
        <v>187</v>
      </c>
      <c r="B194" s="19">
        <f t="shared" si="14"/>
        <v>178470.17925784466</v>
      </c>
      <c r="C194" s="20">
        <f t="shared" si="10"/>
        <v>446.17544814461166</v>
      </c>
      <c r="D194" s="19">
        <f t="shared" si="11"/>
        <v>178916.35470598927</v>
      </c>
      <c r="E194" s="19">
        <f t="shared" si="12"/>
        <v>223.08772407230583</v>
      </c>
      <c r="F194" s="19">
        <f t="shared" si="15"/>
        <v>178693.26698191697</v>
      </c>
    </row>
    <row r="195" spans="1:6" ht="10.5">
      <c r="A195" s="2">
        <v>188</v>
      </c>
      <c r="B195" s="19">
        <f t="shared" si="14"/>
        <v>178943.26698191697</v>
      </c>
      <c r="C195" s="20">
        <f t="shared" si="10"/>
        <v>447.3581674547924</v>
      </c>
      <c r="D195" s="19">
        <f t="shared" si="11"/>
        <v>179390.62514937177</v>
      </c>
      <c r="E195" s="19">
        <f t="shared" si="12"/>
        <v>223.6790837273962</v>
      </c>
      <c r="F195" s="19">
        <f t="shared" si="15"/>
        <v>179166.94606564438</v>
      </c>
    </row>
    <row r="196" spans="1:6" ht="10.5">
      <c r="A196" s="2">
        <v>189</v>
      </c>
      <c r="B196" s="19">
        <f t="shared" si="14"/>
        <v>179416.94606564438</v>
      </c>
      <c r="C196" s="20">
        <f t="shared" si="10"/>
        <v>448.54236516411095</v>
      </c>
      <c r="D196" s="19">
        <f t="shared" si="11"/>
        <v>179865.4884308085</v>
      </c>
      <c r="E196" s="19">
        <f t="shared" si="12"/>
        <v>224.27118258205547</v>
      </c>
      <c r="F196" s="19">
        <f t="shared" si="15"/>
        <v>179641.21724822646</v>
      </c>
    </row>
    <row r="197" spans="1:6" ht="10.5">
      <c r="A197" s="2">
        <v>190</v>
      </c>
      <c r="B197" s="19">
        <f t="shared" si="14"/>
        <v>179891.21724822646</v>
      </c>
      <c r="C197" s="20">
        <f t="shared" si="10"/>
        <v>449.72804312056616</v>
      </c>
      <c r="D197" s="19">
        <f t="shared" si="11"/>
        <v>180340.94529134702</v>
      </c>
      <c r="E197" s="19">
        <f t="shared" si="12"/>
        <v>224.86402156028308</v>
      </c>
      <c r="F197" s="19">
        <f t="shared" si="15"/>
        <v>180116.08126978672</v>
      </c>
    </row>
    <row r="198" spans="1:6" ht="10.5">
      <c r="A198" s="2">
        <v>191</v>
      </c>
      <c r="B198" s="19">
        <f t="shared" si="14"/>
        <v>180366.08126978672</v>
      </c>
      <c r="C198" s="20">
        <f t="shared" si="10"/>
        <v>450.9152031744668</v>
      </c>
      <c r="D198" s="19">
        <f t="shared" si="11"/>
        <v>180816.99647296118</v>
      </c>
      <c r="E198" s="19">
        <f t="shared" si="12"/>
        <v>225.4576015872334</v>
      </c>
      <c r="F198" s="19">
        <f t="shared" si="15"/>
        <v>180591.53887137395</v>
      </c>
    </row>
    <row r="199" spans="1:6" ht="10.5">
      <c r="A199" s="2">
        <v>192</v>
      </c>
      <c r="B199" s="19">
        <f t="shared" si="14"/>
        <v>180841.53887137395</v>
      </c>
      <c r="C199" s="20">
        <f t="shared" si="10"/>
        <v>452.1038471784349</v>
      </c>
      <c r="D199" s="19">
        <f t="shared" si="11"/>
        <v>181293.64271855238</v>
      </c>
      <c r="E199" s="19">
        <f t="shared" si="12"/>
        <v>226.05192358921744</v>
      </c>
      <c r="F199" s="19">
        <f t="shared" si="15"/>
        <v>181067.59079496315</v>
      </c>
    </row>
    <row r="200" spans="1:6" ht="10.5">
      <c r="A200" s="2">
        <v>193</v>
      </c>
      <c r="B200" s="19">
        <f t="shared" si="14"/>
        <v>181317.59079496315</v>
      </c>
      <c r="C200" s="20">
        <f aca="true" t="shared" si="16" ref="C200:C247">-IPMT($B$3/12,1,$B$4*12,B200)</f>
        <v>453.29397698740786</v>
      </c>
      <c r="D200" s="19">
        <f aca="true" t="shared" si="17" ref="D200:D247">SUM(B200:C200)</f>
        <v>181770.88477195057</v>
      </c>
      <c r="E200" s="19">
        <f aca="true" t="shared" si="18" ref="E200:E247">C200-(C200*$B$5)</f>
        <v>226.64698849370393</v>
      </c>
      <c r="F200" s="19">
        <f aca="true" t="shared" si="19" ref="F200:F247">D200-E200</f>
        <v>181544.23778345686</v>
      </c>
    </row>
    <row r="201" spans="1:6" ht="10.5">
      <c r="A201" s="2">
        <v>194</v>
      </c>
      <c r="B201" s="19">
        <f t="shared" si="14"/>
        <v>181794.23778345686</v>
      </c>
      <c r="C201" s="20">
        <f t="shared" si="16"/>
        <v>454.48559445864214</v>
      </c>
      <c r="D201" s="19">
        <f t="shared" si="17"/>
        <v>182248.7233779155</v>
      </c>
      <c r="E201" s="19">
        <f t="shared" si="18"/>
        <v>227.24279722932107</v>
      </c>
      <c r="F201" s="19">
        <f t="shared" si="19"/>
        <v>182021.48058068618</v>
      </c>
    </row>
    <row r="202" spans="1:6" ht="10.5">
      <c r="A202" s="2">
        <v>195</v>
      </c>
      <c r="B202" s="19">
        <f aca="true" t="shared" si="20" ref="B202:B247">F201+$B$6</f>
        <v>182271.48058068618</v>
      </c>
      <c r="C202" s="20">
        <f t="shared" si="16"/>
        <v>455.6787014517155</v>
      </c>
      <c r="D202" s="19">
        <f t="shared" si="17"/>
        <v>182727.1592821379</v>
      </c>
      <c r="E202" s="19">
        <f t="shared" si="18"/>
        <v>227.83935072585774</v>
      </c>
      <c r="F202" s="19">
        <f t="shared" si="19"/>
        <v>182499.31993141206</v>
      </c>
    </row>
    <row r="203" spans="1:6" ht="10.5">
      <c r="A203" s="2">
        <v>196</v>
      </c>
      <c r="B203" s="19">
        <f t="shared" si="20"/>
        <v>182749.31993141206</v>
      </c>
      <c r="C203" s="20">
        <f t="shared" si="16"/>
        <v>456.87329982853015</v>
      </c>
      <c r="D203" s="19">
        <f t="shared" si="17"/>
        <v>183206.19323124058</v>
      </c>
      <c r="E203" s="19">
        <f t="shared" si="18"/>
        <v>228.43664991426508</v>
      </c>
      <c r="F203" s="19">
        <f t="shared" si="19"/>
        <v>182977.7565813263</v>
      </c>
    </row>
    <row r="204" spans="1:6" ht="10.5">
      <c r="A204" s="2">
        <v>197</v>
      </c>
      <c r="B204" s="19">
        <f t="shared" si="20"/>
        <v>183227.7565813263</v>
      </c>
      <c r="C204" s="20">
        <f t="shared" si="16"/>
        <v>458.0693914533158</v>
      </c>
      <c r="D204" s="19">
        <f t="shared" si="17"/>
        <v>183685.82597277962</v>
      </c>
      <c r="E204" s="19">
        <f t="shared" si="18"/>
        <v>229.0346957266579</v>
      </c>
      <c r="F204" s="19">
        <f t="shared" si="19"/>
        <v>183456.79127705298</v>
      </c>
    </row>
    <row r="205" spans="1:6" ht="10.5">
      <c r="A205" s="2">
        <v>198</v>
      </c>
      <c r="B205" s="19">
        <f t="shared" si="20"/>
        <v>183706.79127705298</v>
      </c>
      <c r="C205" s="20">
        <f t="shared" si="16"/>
        <v>459.26697819263245</v>
      </c>
      <c r="D205" s="19">
        <f t="shared" si="17"/>
        <v>184166.05825524562</v>
      </c>
      <c r="E205" s="19">
        <f t="shared" si="18"/>
        <v>229.63348909631623</v>
      </c>
      <c r="F205" s="19">
        <f t="shared" si="19"/>
        <v>183936.4247661493</v>
      </c>
    </row>
    <row r="206" spans="1:6" ht="10.5">
      <c r="A206" s="2">
        <v>199</v>
      </c>
      <c r="B206" s="19">
        <f t="shared" si="20"/>
        <v>184186.4247661493</v>
      </c>
      <c r="C206" s="20">
        <f t="shared" si="16"/>
        <v>460.4660619153733</v>
      </c>
      <c r="D206" s="19">
        <f t="shared" si="17"/>
        <v>184646.8908280647</v>
      </c>
      <c r="E206" s="19">
        <f t="shared" si="18"/>
        <v>230.23303095768665</v>
      </c>
      <c r="F206" s="19">
        <f t="shared" si="19"/>
        <v>184416.657797107</v>
      </c>
    </row>
    <row r="207" spans="1:6" ht="10.5">
      <c r="A207" s="2">
        <v>200</v>
      </c>
      <c r="B207" s="19">
        <f t="shared" si="20"/>
        <v>184666.657797107</v>
      </c>
      <c r="C207" s="20">
        <f t="shared" si="16"/>
        <v>461.66664449276755</v>
      </c>
      <c r="D207" s="19">
        <f t="shared" si="17"/>
        <v>185128.32444159978</v>
      </c>
      <c r="E207" s="19">
        <f t="shared" si="18"/>
        <v>230.83332224638377</v>
      </c>
      <c r="F207" s="19">
        <f t="shared" si="19"/>
        <v>184897.4911193534</v>
      </c>
    </row>
    <row r="208" spans="1:6" ht="10.5">
      <c r="A208" s="2">
        <v>201</v>
      </c>
      <c r="B208" s="19">
        <f t="shared" si="20"/>
        <v>185147.4911193534</v>
      </c>
      <c r="C208" s="20">
        <f t="shared" si="16"/>
        <v>462.8687277983835</v>
      </c>
      <c r="D208" s="19">
        <f t="shared" si="17"/>
        <v>185610.35984715176</v>
      </c>
      <c r="E208" s="19">
        <f t="shared" si="18"/>
        <v>231.43436389919174</v>
      </c>
      <c r="F208" s="19">
        <f t="shared" si="19"/>
        <v>185378.92548325256</v>
      </c>
    </row>
    <row r="209" spans="1:6" ht="10.5">
      <c r="A209" s="2">
        <v>202</v>
      </c>
      <c r="B209" s="19">
        <f t="shared" si="20"/>
        <v>185628.92548325256</v>
      </c>
      <c r="C209" s="20">
        <f t="shared" si="16"/>
        <v>464.0723137081314</v>
      </c>
      <c r="D209" s="19">
        <f t="shared" si="17"/>
        <v>186092.9977969607</v>
      </c>
      <c r="E209" s="19">
        <f t="shared" si="18"/>
        <v>232.0361568540657</v>
      </c>
      <c r="F209" s="19">
        <f t="shared" si="19"/>
        <v>185860.96164010663</v>
      </c>
    </row>
    <row r="210" spans="1:6" ht="10.5">
      <c r="A210" s="2">
        <v>203</v>
      </c>
      <c r="B210" s="19">
        <f t="shared" si="20"/>
        <v>186110.96164010663</v>
      </c>
      <c r="C210" s="20">
        <f t="shared" si="16"/>
        <v>465.2774041002666</v>
      </c>
      <c r="D210" s="19">
        <f t="shared" si="17"/>
        <v>186576.2390442069</v>
      </c>
      <c r="E210" s="19">
        <f t="shared" si="18"/>
        <v>232.6387020501333</v>
      </c>
      <c r="F210" s="19">
        <f t="shared" si="19"/>
        <v>186343.60034215674</v>
      </c>
    </row>
    <row r="211" spans="1:6" ht="10.5">
      <c r="A211" s="2">
        <v>204</v>
      </c>
      <c r="B211" s="19">
        <f t="shared" si="20"/>
        <v>186593.60034215674</v>
      </c>
      <c r="C211" s="20">
        <f t="shared" si="16"/>
        <v>466.48400085539186</v>
      </c>
      <c r="D211" s="19">
        <f t="shared" si="17"/>
        <v>187060.08434301213</v>
      </c>
      <c r="E211" s="19">
        <f t="shared" si="18"/>
        <v>233.24200042769593</v>
      </c>
      <c r="F211" s="19">
        <f t="shared" si="19"/>
        <v>186826.84234258442</v>
      </c>
    </row>
    <row r="212" spans="1:6" ht="10.5">
      <c r="A212" s="2">
        <v>205</v>
      </c>
      <c r="B212" s="19">
        <f t="shared" si="20"/>
        <v>187076.84234258442</v>
      </c>
      <c r="C212" s="20">
        <f t="shared" si="16"/>
        <v>467.69210585646107</v>
      </c>
      <c r="D212" s="19">
        <f t="shared" si="17"/>
        <v>187544.53444844089</v>
      </c>
      <c r="E212" s="19">
        <f t="shared" si="18"/>
        <v>233.84605292823053</v>
      </c>
      <c r="F212" s="19">
        <f t="shared" si="19"/>
        <v>187310.68839551267</v>
      </c>
    </row>
    <row r="213" spans="1:6" ht="10.5">
      <c r="A213" s="2">
        <v>206</v>
      </c>
      <c r="B213" s="19">
        <f t="shared" si="20"/>
        <v>187560.68839551267</v>
      </c>
      <c r="C213" s="20">
        <f t="shared" si="16"/>
        <v>468.9017209887817</v>
      </c>
      <c r="D213" s="19">
        <f t="shared" si="17"/>
        <v>188029.59011650144</v>
      </c>
      <c r="E213" s="19">
        <f t="shared" si="18"/>
        <v>234.45086049439084</v>
      </c>
      <c r="F213" s="19">
        <f t="shared" si="19"/>
        <v>187795.13925600704</v>
      </c>
    </row>
    <row r="214" spans="1:6" ht="10.5">
      <c r="A214" s="2">
        <v>207</v>
      </c>
      <c r="B214" s="19">
        <f t="shared" si="20"/>
        <v>188045.13925600704</v>
      </c>
      <c r="C214" s="20">
        <f t="shared" si="16"/>
        <v>470.1128481400176</v>
      </c>
      <c r="D214" s="19">
        <f t="shared" si="17"/>
        <v>188515.25210414705</v>
      </c>
      <c r="E214" s="19">
        <f t="shared" si="18"/>
        <v>235.0564240700088</v>
      </c>
      <c r="F214" s="19">
        <f t="shared" si="19"/>
        <v>188280.19568007704</v>
      </c>
    </row>
    <row r="215" spans="1:6" ht="10.5">
      <c r="A215" s="2">
        <v>208</v>
      </c>
      <c r="B215" s="19">
        <f t="shared" si="20"/>
        <v>188530.19568007704</v>
      </c>
      <c r="C215" s="20">
        <f t="shared" si="16"/>
        <v>471.32548920019264</v>
      </c>
      <c r="D215" s="19">
        <f t="shared" si="17"/>
        <v>189001.52116927723</v>
      </c>
      <c r="E215" s="19">
        <f t="shared" si="18"/>
        <v>235.66274460009632</v>
      </c>
      <c r="F215" s="19">
        <f t="shared" si="19"/>
        <v>188765.85842467714</v>
      </c>
    </row>
    <row r="216" spans="1:6" ht="10.5">
      <c r="A216" s="2">
        <v>209</v>
      </c>
      <c r="B216" s="19">
        <f t="shared" si="20"/>
        <v>189015.85842467714</v>
      </c>
      <c r="C216" s="20">
        <f t="shared" si="16"/>
        <v>472.53964606169285</v>
      </c>
      <c r="D216" s="19">
        <f t="shared" si="17"/>
        <v>189488.39807073883</v>
      </c>
      <c r="E216" s="19">
        <f t="shared" si="18"/>
        <v>236.26982303084642</v>
      </c>
      <c r="F216" s="19">
        <f t="shared" si="19"/>
        <v>189252.12824770797</v>
      </c>
    </row>
    <row r="217" spans="1:6" ht="10.5">
      <c r="A217" s="2">
        <v>210</v>
      </c>
      <c r="B217" s="19">
        <f t="shared" si="20"/>
        <v>189502.12824770797</v>
      </c>
      <c r="C217" s="20">
        <f t="shared" si="16"/>
        <v>473.7553206192699</v>
      </c>
      <c r="D217" s="19">
        <f t="shared" si="17"/>
        <v>189975.88356832723</v>
      </c>
      <c r="E217" s="19">
        <f t="shared" si="18"/>
        <v>236.87766030963496</v>
      </c>
      <c r="F217" s="19">
        <f t="shared" si="19"/>
        <v>189739.0059080176</v>
      </c>
    </row>
    <row r="218" spans="1:6" ht="10.5">
      <c r="A218" s="2">
        <v>211</v>
      </c>
      <c r="B218" s="19">
        <f t="shared" si="20"/>
        <v>189989.0059080176</v>
      </c>
      <c r="C218" s="20">
        <f t="shared" si="16"/>
        <v>474.97251477004403</v>
      </c>
      <c r="D218" s="19">
        <f t="shared" si="17"/>
        <v>190463.97842278765</v>
      </c>
      <c r="E218" s="19">
        <f t="shared" si="18"/>
        <v>237.48625738502201</v>
      </c>
      <c r="F218" s="19">
        <f t="shared" si="19"/>
        <v>190226.49216540263</v>
      </c>
    </row>
    <row r="219" spans="1:6" ht="10.5">
      <c r="A219" s="2">
        <v>212</v>
      </c>
      <c r="B219" s="19">
        <f t="shared" si="20"/>
        <v>190476.49216540263</v>
      </c>
      <c r="C219" s="20">
        <f t="shared" si="16"/>
        <v>476.19123041350656</v>
      </c>
      <c r="D219" s="19">
        <f t="shared" si="17"/>
        <v>190952.68339581613</v>
      </c>
      <c r="E219" s="19">
        <f t="shared" si="18"/>
        <v>238.09561520675328</v>
      </c>
      <c r="F219" s="19">
        <f t="shared" si="19"/>
        <v>190714.58778060938</v>
      </c>
    </row>
    <row r="220" spans="1:6" ht="10.5">
      <c r="A220" s="2">
        <v>213</v>
      </c>
      <c r="B220" s="19">
        <f t="shared" si="20"/>
        <v>190964.58778060938</v>
      </c>
      <c r="C220" s="20">
        <f t="shared" si="16"/>
        <v>477.41146945152343</v>
      </c>
      <c r="D220" s="19">
        <f t="shared" si="17"/>
        <v>191441.9992500609</v>
      </c>
      <c r="E220" s="19">
        <f t="shared" si="18"/>
        <v>238.70573472576172</v>
      </c>
      <c r="F220" s="19">
        <f t="shared" si="19"/>
        <v>191203.29351533516</v>
      </c>
    </row>
    <row r="221" spans="1:6" ht="10.5">
      <c r="A221" s="2">
        <v>214</v>
      </c>
      <c r="B221" s="19">
        <f t="shared" si="20"/>
        <v>191453.29351533516</v>
      </c>
      <c r="C221" s="20">
        <f t="shared" si="16"/>
        <v>478.6332337883379</v>
      </c>
      <c r="D221" s="19">
        <f t="shared" si="17"/>
        <v>191931.9267491235</v>
      </c>
      <c r="E221" s="19">
        <f t="shared" si="18"/>
        <v>239.31661689416896</v>
      </c>
      <c r="F221" s="19">
        <f t="shared" si="19"/>
        <v>191692.6101322293</v>
      </c>
    </row>
    <row r="222" spans="1:6" ht="10.5">
      <c r="A222" s="2">
        <v>215</v>
      </c>
      <c r="B222" s="19">
        <f t="shared" si="20"/>
        <v>191942.6101322293</v>
      </c>
      <c r="C222" s="20">
        <f t="shared" si="16"/>
        <v>479.8565253305733</v>
      </c>
      <c r="D222" s="19">
        <f t="shared" si="17"/>
        <v>192422.46665755988</v>
      </c>
      <c r="E222" s="19">
        <f t="shared" si="18"/>
        <v>239.92826266528664</v>
      </c>
      <c r="F222" s="19">
        <f t="shared" si="19"/>
        <v>192182.5383948946</v>
      </c>
    </row>
    <row r="223" spans="1:6" ht="10.5">
      <c r="A223" s="2">
        <v>216</v>
      </c>
      <c r="B223" s="19">
        <f t="shared" si="20"/>
        <v>192432.5383948946</v>
      </c>
      <c r="C223" s="20">
        <f t="shared" si="16"/>
        <v>481.0813459872365</v>
      </c>
      <c r="D223" s="19">
        <f t="shared" si="17"/>
        <v>192913.61974088184</v>
      </c>
      <c r="E223" s="19">
        <f t="shared" si="18"/>
        <v>240.54067299361824</v>
      </c>
      <c r="F223" s="19">
        <f t="shared" si="19"/>
        <v>192673.07906788823</v>
      </c>
    </row>
    <row r="224" spans="1:6" ht="10.5">
      <c r="A224" s="2">
        <v>217</v>
      </c>
      <c r="B224" s="19">
        <f t="shared" si="20"/>
        <v>192923.07906788823</v>
      </c>
      <c r="C224" s="20">
        <f t="shared" si="16"/>
        <v>482.3076976697206</v>
      </c>
      <c r="D224" s="19">
        <f t="shared" si="17"/>
        <v>193405.38676555795</v>
      </c>
      <c r="E224" s="19">
        <f t="shared" si="18"/>
        <v>241.1538488348603</v>
      </c>
      <c r="F224" s="19">
        <f t="shared" si="19"/>
        <v>193164.2329167231</v>
      </c>
    </row>
    <row r="225" spans="1:6" ht="10.5">
      <c r="A225" s="2">
        <v>218</v>
      </c>
      <c r="B225" s="19">
        <f t="shared" si="20"/>
        <v>193414.2329167231</v>
      </c>
      <c r="C225" s="20">
        <f t="shared" si="16"/>
        <v>483.5355822918077</v>
      </c>
      <c r="D225" s="19">
        <f t="shared" si="17"/>
        <v>193897.7684990149</v>
      </c>
      <c r="E225" s="19">
        <f t="shared" si="18"/>
        <v>241.76779114590386</v>
      </c>
      <c r="F225" s="19">
        <f t="shared" si="19"/>
        <v>193656.00070786898</v>
      </c>
    </row>
    <row r="226" spans="1:6" ht="10.5">
      <c r="A226" s="2">
        <v>219</v>
      </c>
      <c r="B226" s="19">
        <f t="shared" si="20"/>
        <v>193906.00070786898</v>
      </c>
      <c r="C226" s="20">
        <f t="shared" si="16"/>
        <v>484.76500176967244</v>
      </c>
      <c r="D226" s="19">
        <f t="shared" si="17"/>
        <v>194390.76570963865</v>
      </c>
      <c r="E226" s="19">
        <f t="shared" si="18"/>
        <v>242.38250088483622</v>
      </c>
      <c r="F226" s="19">
        <f t="shared" si="19"/>
        <v>194148.3832087538</v>
      </c>
    </row>
    <row r="227" spans="1:6" ht="10.5">
      <c r="A227" s="2">
        <v>220</v>
      </c>
      <c r="B227" s="19">
        <f t="shared" si="20"/>
        <v>194398.3832087538</v>
      </c>
      <c r="C227" s="20">
        <f t="shared" si="16"/>
        <v>485.9959580218845</v>
      </c>
      <c r="D227" s="19">
        <f t="shared" si="17"/>
        <v>194884.37916677567</v>
      </c>
      <c r="E227" s="19">
        <f t="shared" si="18"/>
        <v>242.99797901094226</v>
      </c>
      <c r="F227" s="19">
        <f t="shared" si="19"/>
        <v>194641.38118776472</v>
      </c>
    </row>
    <row r="228" spans="1:6" ht="10.5">
      <c r="A228" s="2">
        <v>221</v>
      </c>
      <c r="B228" s="19">
        <f t="shared" si="20"/>
        <v>194891.38118776472</v>
      </c>
      <c r="C228" s="20">
        <f t="shared" si="16"/>
        <v>487.2284529694118</v>
      </c>
      <c r="D228" s="19">
        <f t="shared" si="17"/>
        <v>195378.60964073412</v>
      </c>
      <c r="E228" s="19">
        <f t="shared" si="18"/>
        <v>243.6142264847059</v>
      </c>
      <c r="F228" s="19">
        <f t="shared" si="19"/>
        <v>195134.99541424942</v>
      </c>
    </row>
    <row r="229" spans="1:6" ht="10.5">
      <c r="A229" s="2">
        <v>222</v>
      </c>
      <c r="B229" s="19">
        <f t="shared" si="20"/>
        <v>195384.99541424942</v>
      </c>
      <c r="C229" s="20">
        <f t="shared" si="16"/>
        <v>488.46248853562355</v>
      </c>
      <c r="D229" s="19">
        <f t="shared" si="17"/>
        <v>195873.45790278504</v>
      </c>
      <c r="E229" s="19">
        <f t="shared" si="18"/>
        <v>244.23124426781177</v>
      </c>
      <c r="F229" s="19">
        <f t="shared" si="19"/>
        <v>195629.22665851723</v>
      </c>
    </row>
    <row r="230" spans="1:6" ht="10.5">
      <c r="A230" s="2">
        <v>223</v>
      </c>
      <c r="B230" s="19">
        <f t="shared" si="20"/>
        <v>195879.22665851723</v>
      </c>
      <c r="C230" s="20">
        <f t="shared" si="16"/>
        <v>489.6980666462931</v>
      </c>
      <c r="D230" s="19">
        <f t="shared" si="17"/>
        <v>196368.92472516352</v>
      </c>
      <c r="E230" s="19">
        <f t="shared" si="18"/>
        <v>244.84903332314656</v>
      </c>
      <c r="F230" s="19">
        <f t="shared" si="19"/>
        <v>196124.07569184038</v>
      </c>
    </row>
    <row r="231" spans="1:6" ht="10.5">
      <c r="A231" s="2">
        <v>224</v>
      </c>
      <c r="B231" s="19">
        <f t="shared" si="20"/>
        <v>196374.07569184038</v>
      </c>
      <c r="C231" s="20">
        <f t="shared" si="16"/>
        <v>490.93518922960095</v>
      </c>
      <c r="D231" s="19">
        <f t="shared" si="17"/>
        <v>196865.01088107</v>
      </c>
      <c r="E231" s="19">
        <f t="shared" si="18"/>
        <v>245.46759461480048</v>
      </c>
      <c r="F231" s="19">
        <f t="shared" si="19"/>
        <v>196619.54328645518</v>
      </c>
    </row>
    <row r="232" spans="1:6" ht="10.5">
      <c r="A232" s="2">
        <v>225</v>
      </c>
      <c r="B232" s="19">
        <f t="shared" si="20"/>
        <v>196869.54328645518</v>
      </c>
      <c r="C232" s="20">
        <f t="shared" si="16"/>
        <v>492.17385821613794</v>
      </c>
      <c r="D232" s="19">
        <f t="shared" si="17"/>
        <v>197361.71714467133</v>
      </c>
      <c r="E232" s="19">
        <f t="shared" si="18"/>
        <v>246.08692910806897</v>
      </c>
      <c r="F232" s="19">
        <f t="shared" si="19"/>
        <v>197115.63021556326</v>
      </c>
    </row>
    <row r="233" spans="1:6" ht="10.5">
      <c r="A233" s="2">
        <v>226</v>
      </c>
      <c r="B233" s="19">
        <f t="shared" si="20"/>
        <v>197365.63021556326</v>
      </c>
      <c r="C233" s="20">
        <f t="shared" si="16"/>
        <v>493.41407553890815</v>
      </c>
      <c r="D233" s="19">
        <f t="shared" si="17"/>
        <v>197859.04429110215</v>
      </c>
      <c r="E233" s="19">
        <f t="shared" si="18"/>
        <v>246.70703776945408</v>
      </c>
      <c r="F233" s="19">
        <f t="shared" si="19"/>
        <v>197612.3372533327</v>
      </c>
    </row>
    <row r="234" spans="1:6" ht="10.5">
      <c r="A234" s="2">
        <v>227</v>
      </c>
      <c r="B234" s="19">
        <f t="shared" si="20"/>
        <v>197862.3372533327</v>
      </c>
      <c r="C234" s="20">
        <f t="shared" si="16"/>
        <v>494.65584313333176</v>
      </c>
      <c r="D234" s="19">
        <f t="shared" si="17"/>
        <v>198356.99309646603</v>
      </c>
      <c r="E234" s="19">
        <f t="shared" si="18"/>
        <v>247.32792156666588</v>
      </c>
      <c r="F234" s="19">
        <f t="shared" si="19"/>
        <v>198109.66517489936</v>
      </c>
    </row>
    <row r="235" spans="1:6" ht="10.5">
      <c r="A235" s="2">
        <v>228</v>
      </c>
      <c r="B235" s="19">
        <f t="shared" si="20"/>
        <v>198359.66517489936</v>
      </c>
      <c r="C235" s="20">
        <f t="shared" si="16"/>
        <v>495.89916293724843</v>
      </c>
      <c r="D235" s="19">
        <f t="shared" si="17"/>
        <v>198855.5643378366</v>
      </c>
      <c r="E235" s="19">
        <f t="shared" si="18"/>
        <v>247.94958146862422</v>
      </c>
      <c r="F235" s="19">
        <f t="shared" si="19"/>
        <v>198607.61475636798</v>
      </c>
    </row>
    <row r="236" spans="1:6" ht="10.5">
      <c r="A236" s="2">
        <v>229</v>
      </c>
      <c r="B236" s="19">
        <f t="shared" si="20"/>
        <v>198857.61475636798</v>
      </c>
      <c r="C236" s="20">
        <f t="shared" si="16"/>
        <v>497.14403689091995</v>
      </c>
      <c r="D236" s="19">
        <f t="shared" si="17"/>
        <v>199354.7587932589</v>
      </c>
      <c r="E236" s="19">
        <f t="shared" si="18"/>
        <v>248.57201844545997</v>
      </c>
      <c r="F236" s="19">
        <f t="shared" si="19"/>
        <v>199106.18677481342</v>
      </c>
    </row>
    <row r="237" spans="1:6" ht="10.5">
      <c r="A237" s="2">
        <v>230</v>
      </c>
      <c r="B237" s="19">
        <f t="shared" si="20"/>
        <v>199356.18677481342</v>
      </c>
      <c r="C237" s="20">
        <f t="shared" si="16"/>
        <v>498.3904669370336</v>
      </c>
      <c r="D237" s="19">
        <f t="shared" si="17"/>
        <v>199854.57724175046</v>
      </c>
      <c r="E237" s="19">
        <f t="shared" si="18"/>
        <v>249.1952334685168</v>
      </c>
      <c r="F237" s="19">
        <f t="shared" si="19"/>
        <v>199605.38200828194</v>
      </c>
    </row>
    <row r="238" spans="1:6" ht="10.5">
      <c r="A238" s="2">
        <v>231</v>
      </c>
      <c r="B238" s="19">
        <f t="shared" si="20"/>
        <v>199855.38200828194</v>
      </c>
      <c r="C238" s="20">
        <f t="shared" si="16"/>
        <v>499.6384550207049</v>
      </c>
      <c r="D238" s="19">
        <f t="shared" si="17"/>
        <v>200355.02046330264</v>
      </c>
      <c r="E238" s="19">
        <f t="shared" si="18"/>
        <v>249.81922751035245</v>
      </c>
      <c r="F238" s="19">
        <f t="shared" si="19"/>
        <v>200105.20123579228</v>
      </c>
    </row>
    <row r="239" spans="1:6" ht="10.5">
      <c r="A239" s="2">
        <v>232</v>
      </c>
      <c r="B239" s="19">
        <f t="shared" si="20"/>
        <v>200355.20123579228</v>
      </c>
      <c r="C239" s="20">
        <f t="shared" si="16"/>
        <v>500.8880030894807</v>
      </c>
      <c r="D239" s="19">
        <f t="shared" si="17"/>
        <v>200856.08923888177</v>
      </c>
      <c r="E239" s="19">
        <f t="shared" si="18"/>
        <v>250.44400154474036</v>
      </c>
      <c r="F239" s="19">
        <f t="shared" si="19"/>
        <v>200605.64523733704</v>
      </c>
    </row>
    <row r="240" spans="1:6" ht="10.5">
      <c r="A240" s="2">
        <v>233</v>
      </c>
      <c r="B240" s="19">
        <f t="shared" si="20"/>
        <v>200855.64523733704</v>
      </c>
      <c r="C240" s="20">
        <f t="shared" si="16"/>
        <v>502.1391130933426</v>
      </c>
      <c r="D240" s="19">
        <f t="shared" si="17"/>
        <v>201357.7843504304</v>
      </c>
      <c r="E240" s="19">
        <f t="shared" si="18"/>
        <v>251.0695565466713</v>
      </c>
      <c r="F240" s="19">
        <f t="shared" si="19"/>
        <v>201106.71479388373</v>
      </c>
    </row>
    <row r="241" spans="1:6" ht="10.5">
      <c r="A241" s="2">
        <v>234</v>
      </c>
      <c r="B241" s="19">
        <f t="shared" si="20"/>
        <v>201356.71479388373</v>
      </c>
      <c r="C241" s="20">
        <f t="shared" si="16"/>
        <v>503.3917869847093</v>
      </c>
      <c r="D241" s="19">
        <f t="shared" si="17"/>
        <v>201860.10658086845</v>
      </c>
      <c r="E241" s="19">
        <f t="shared" si="18"/>
        <v>251.69589349235466</v>
      </c>
      <c r="F241" s="19">
        <f t="shared" si="19"/>
        <v>201608.4106873761</v>
      </c>
    </row>
    <row r="242" spans="1:6" ht="10.5">
      <c r="A242" s="2">
        <v>235</v>
      </c>
      <c r="B242" s="19">
        <f t="shared" si="20"/>
        <v>201858.4106873761</v>
      </c>
      <c r="C242" s="20">
        <f t="shared" si="16"/>
        <v>504.6460267184403</v>
      </c>
      <c r="D242" s="19">
        <f t="shared" si="17"/>
        <v>202363.05671409453</v>
      </c>
      <c r="E242" s="19">
        <f t="shared" si="18"/>
        <v>252.32301335922014</v>
      </c>
      <c r="F242" s="19">
        <f t="shared" si="19"/>
        <v>202110.73370073532</v>
      </c>
    </row>
    <row r="243" spans="1:6" ht="10.5">
      <c r="A243" s="2">
        <v>236</v>
      </c>
      <c r="B243" s="19">
        <f t="shared" si="20"/>
        <v>202360.73370073532</v>
      </c>
      <c r="C243" s="20">
        <f t="shared" si="16"/>
        <v>505.9018342518383</v>
      </c>
      <c r="D243" s="19">
        <f t="shared" si="17"/>
        <v>202866.63553498714</v>
      </c>
      <c r="E243" s="19">
        <f t="shared" si="18"/>
        <v>252.95091712591915</v>
      </c>
      <c r="F243" s="19">
        <f t="shared" si="19"/>
        <v>202613.68461786123</v>
      </c>
    </row>
    <row r="244" spans="1:6" ht="10.5">
      <c r="A244" s="2">
        <v>237</v>
      </c>
      <c r="B244" s="19">
        <f t="shared" si="20"/>
        <v>202863.68461786123</v>
      </c>
      <c r="C244" s="20">
        <f t="shared" si="16"/>
        <v>507.1592115446531</v>
      </c>
      <c r="D244" s="19">
        <f t="shared" si="17"/>
        <v>203370.84382940587</v>
      </c>
      <c r="E244" s="19">
        <f t="shared" si="18"/>
        <v>253.57960577232654</v>
      </c>
      <c r="F244" s="19">
        <f t="shared" si="19"/>
        <v>203117.26422363354</v>
      </c>
    </row>
    <row r="245" spans="1:6" ht="10.5">
      <c r="A245" s="2">
        <v>238</v>
      </c>
      <c r="B245" s="19">
        <f t="shared" si="20"/>
        <v>203367.26422363354</v>
      </c>
      <c r="C245" s="20">
        <f t="shared" si="16"/>
        <v>508.41816055908384</v>
      </c>
      <c r="D245" s="19">
        <f t="shared" si="17"/>
        <v>203875.68238419262</v>
      </c>
      <c r="E245" s="19">
        <f t="shared" si="18"/>
        <v>254.20908027954192</v>
      </c>
      <c r="F245" s="19">
        <f t="shared" si="19"/>
        <v>203621.47330391308</v>
      </c>
    </row>
    <row r="246" spans="1:6" ht="10.5">
      <c r="A246" s="2">
        <v>239</v>
      </c>
      <c r="B246" s="19">
        <f t="shared" si="20"/>
        <v>203871.47330391308</v>
      </c>
      <c r="C246" s="20">
        <f t="shared" si="16"/>
        <v>509.6786832597827</v>
      </c>
      <c r="D246" s="19">
        <f t="shared" si="17"/>
        <v>204381.15198717287</v>
      </c>
      <c r="E246" s="19">
        <f t="shared" si="18"/>
        <v>254.83934162989135</v>
      </c>
      <c r="F246" s="19">
        <f t="shared" si="19"/>
        <v>204126.312645543</v>
      </c>
    </row>
    <row r="247" spans="1:8" ht="10.5">
      <c r="A247" s="12">
        <v>240</v>
      </c>
      <c r="B247" s="21">
        <f t="shared" si="20"/>
        <v>204376.312645543</v>
      </c>
      <c r="C247" s="22">
        <f t="shared" si="16"/>
        <v>510.9407816138575</v>
      </c>
      <c r="D247" s="21">
        <f t="shared" si="17"/>
        <v>204887.25342715686</v>
      </c>
      <c r="E247" s="21">
        <f t="shared" si="18"/>
        <v>255.47039080692875</v>
      </c>
      <c r="F247" s="21">
        <f t="shared" si="19"/>
        <v>204631.78303634992</v>
      </c>
      <c r="H247" s="12" t="s">
        <v>14</v>
      </c>
    </row>
    <row r="248" spans="1:6" ht="10.5">
      <c r="A248" s="12"/>
      <c r="B248" s="21"/>
      <c r="C248" s="22"/>
      <c r="D248" s="21"/>
      <c r="E248" s="21"/>
      <c r="F248" s="21"/>
    </row>
    <row r="249" spans="1:6" ht="10.5">
      <c r="A249" s="12"/>
      <c r="B249" s="13"/>
      <c r="C249" s="14"/>
      <c r="D249" s="13"/>
      <c r="E249" s="13"/>
      <c r="F249" s="13"/>
    </row>
    <row r="250" spans="1:6" ht="10.5">
      <c r="A250" s="12"/>
      <c r="B250" s="13"/>
      <c r="C250" s="14"/>
      <c r="D250" s="13"/>
      <c r="E250" s="13"/>
      <c r="F250" s="13"/>
    </row>
    <row r="251" spans="1:6" ht="10.5">
      <c r="A251" s="12"/>
      <c r="B251" s="13"/>
      <c r="C251" s="14"/>
      <c r="D251" s="13"/>
      <c r="E251" s="13"/>
      <c r="F251" s="13"/>
    </row>
    <row r="252" spans="1:6" ht="10.5">
      <c r="A252" s="12"/>
      <c r="B252" s="13"/>
      <c r="C252" s="14"/>
      <c r="D252" s="13"/>
      <c r="E252" s="13"/>
      <c r="F252" s="13"/>
    </row>
    <row r="253" spans="1:6" ht="10.5">
      <c r="A253" s="12"/>
      <c r="B253" s="13"/>
      <c r="C253" s="14"/>
      <c r="D253" s="13"/>
      <c r="E253" s="13"/>
      <c r="F253" s="13"/>
    </row>
    <row r="254" spans="1:6" ht="10.5">
      <c r="A254" s="12"/>
      <c r="B254" s="13"/>
      <c r="C254" s="14"/>
      <c r="D254" s="13"/>
      <c r="E254" s="13"/>
      <c r="F254" s="13"/>
    </row>
    <row r="255" spans="1:6" ht="10.5">
      <c r="A255" s="12"/>
      <c r="B255" s="13"/>
      <c r="C255" s="14"/>
      <c r="D255" s="13"/>
      <c r="E255" s="13"/>
      <c r="F255" s="13"/>
    </row>
    <row r="256" spans="1:6" ht="10.5">
      <c r="A256" s="12"/>
      <c r="B256" s="13"/>
      <c r="C256" s="14"/>
      <c r="D256" s="13"/>
      <c r="E256" s="13"/>
      <c r="F256" s="13"/>
    </row>
    <row r="257" spans="1:6" ht="10.5">
      <c r="A257" s="12"/>
      <c r="B257" s="13"/>
      <c r="C257" s="14"/>
      <c r="D257" s="13"/>
      <c r="E257" s="13"/>
      <c r="F257" s="13"/>
    </row>
    <row r="258" spans="1:6" ht="10.5">
      <c r="A258" s="12"/>
      <c r="B258" s="13"/>
      <c r="C258" s="14"/>
      <c r="D258" s="13"/>
      <c r="E258" s="13"/>
      <c r="F258" s="13"/>
    </row>
    <row r="259" spans="1:6" ht="10.5">
      <c r="A259" s="12"/>
      <c r="B259" s="13"/>
      <c r="C259" s="14"/>
      <c r="D259" s="13"/>
      <c r="E259" s="13"/>
      <c r="F259" s="13"/>
    </row>
    <row r="260" spans="1:6" ht="10.5">
      <c r="A260" s="12"/>
      <c r="B260" s="13"/>
      <c r="C260" s="14"/>
      <c r="D260" s="13"/>
      <c r="E260" s="13"/>
      <c r="F260" s="13"/>
    </row>
    <row r="261" spans="1:6" ht="10.5">
      <c r="A261" s="12"/>
      <c r="B261" s="13"/>
      <c r="C261" s="14"/>
      <c r="D261" s="13"/>
      <c r="E261" s="13"/>
      <c r="F261" s="13"/>
    </row>
    <row r="262" spans="1:6" ht="10.5">
      <c r="A262" s="12"/>
      <c r="B262" s="13"/>
      <c r="C262" s="14"/>
      <c r="D262" s="13"/>
      <c r="E262" s="13"/>
      <c r="F262" s="13"/>
    </row>
    <row r="263" spans="1:6" ht="10.5">
      <c r="A263" s="12"/>
      <c r="B263" s="13"/>
      <c r="C263" s="14"/>
      <c r="D263" s="13"/>
      <c r="E263" s="13"/>
      <c r="F263" s="13"/>
    </row>
    <row r="264" spans="1:6" ht="10.5">
      <c r="A264" s="12"/>
      <c r="B264" s="13"/>
      <c r="C264" s="14"/>
      <c r="D264" s="13"/>
      <c r="E264" s="13"/>
      <c r="F264" s="13"/>
    </row>
    <row r="265" spans="1:6" ht="10.5">
      <c r="A265" s="12"/>
      <c r="B265" s="13"/>
      <c r="C265" s="14"/>
      <c r="D265" s="13"/>
      <c r="E265" s="13"/>
      <c r="F265" s="13"/>
    </row>
    <row r="266" spans="1:6" ht="10.5">
      <c r="A266" s="12"/>
      <c r="B266" s="13"/>
      <c r="C266" s="14"/>
      <c r="D266" s="13"/>
      <c r="E266" s="13"/>
      <c r="F266" s="13"/>
    </row>
    <row r="267" spans="1:6" ht="10.5">
      <c r="A267" s="12"/>
      <c r="B267" s="13"/>
      <c r="C267" s="14"/>
      <c r="D267" s="13"/>
      <c r="E267" s="13"/>
      <c r="F267" s="13"/>
    </row>
    <row r="268" spans="1:6" ht="10.5">
      <c r="A268" s="12"/>
      <c r="B268" s="13"/>
      <c r="C268" s="14"/>
      <c r="D268" s="13"/>
      <c r="E268" s="13"/>
      <c r="F268" s="13"/>
    </row>
    <row r="269" spans="1:6" ht="10.5">
      <c r="A269" s="12"/>
      <c r="B269" s="13"/>
      <c r="C269" s="14"/>
      <c r="D269" s="13"/>
      <c r="E269" s="13"/>
      <c r="F269" s="13"/>
    </row>
    <row r="270" spans="1:6" ht="10.5">
      <c r="A270" s="12"/>
      <c r="B270" s="13"/>
      <c r="C270" s="14"/>
      <c r="D270" s="13"/>
      <c r="E270" s="13"/>
      <c r="F270" s="13"/>
    </row>
    <row r="271" spans="1:6" ht="10.5">
      <c r="A271" s="12"/>
      <c r="B271" s="13"/>
      <c r="C271" s="14"/>
      <c r="D271" s="13"/>
      <c r="E271" s="13"/>
      <c r="F271" s="13"/>
    </row>
    <row r="272" spans="1:6" ht="10.5">
      <c r="A272" s="12"/>
      <c r="B272" s="13"/>
      <c r="C272" s="14"/>
      <c r="D272" s="13"/>
      <c r="E272" s="13"/>
      <c r="F272" s="13"/>
    </row>
    <row r="273" spans="1:6" ht="10.5">
      <c r="A273" s="12"/>
      <c r="B273" s="13"/>
      <c r="C273" s="14"/>
      <c r="D273" s="13"/>
      <c r="E273" s="13"/>
      <c r="F273" s="13"/>
    </row>
    <row r="274" spans="1:6" ht="10.5">
      <c r="A274" s="12"/>
      <c r="B274" s="13"/>
      <c r="C274" s="14"/>
      <c r="D274" s="13"/>
      <c r="E274" s="13"/>
      <c r="F274" s="13"/>
    </row>
    <row r="275" spans="1:6" ht="10.5">
      <c r="A275" s="12"/>
      <c r="B275" s="13"/>
      <c r="C275" s="14"/>
      <c r="D275" s="13"/>
      <c r="E275" s="13"/>
      <c r="F275" s="13"/>
    </row>
    <row r="276" spans="1:6" ht="10.5">
      <c r="A276" s="12"/>
      <c r="B276" s="13"/>
      <c r="C276" s="14"/>
      <c r="D276" s="13"/>
      <c r="E276" s="13"/>
      <c r="F276" s="13"/>
    </row>
    <row r="277" spans="1:6" ht="10.5">
      <c r="A277" s="12"/>
      <c r="B277" s="13"/>
      <c r="C277" s="14"/>
      <c r="D277" s="13"/>
      <c r="E277" s="13"/>
      <c r="F277" s="13"/>
    </row>
    <row r="278" spans="1:6" ht="10.5">
      <c r="A278" s="12"/>
      <c r="B278" s="13"/>
      <c r="C278" s="14"/>
      <c r="D278" s="13"/>
      <c r="E278" s="13"/>
      <c r="F278" s="13"/>
    </row>
    <row r="279" spans="1:6" ht="10.5">
      <c r="A279" s="12"/>
      <c r="B279" s="13"/>
      <c r="C279" s="14"/>
      <c r="D279" s="13"/>
      <c r="E279" s="13"/>
      <c r="F279" s="13"/>
    </row>
    <row r="280" spans="1:6" ht="10.5">
      <c r="A280" s="12"/>
      <c r="B280" s="13"/>
      <c r="C280" s="14"/>
      <c r="D280" s="13"/>
      <c r="E280" s="13"/>
      <c r="F280" s="13"/>
    </row>
    <row r="281" spans="1:6" ht="10.5">
      <c r="A281" s="12"/>
      <c r="B281" s="13"/>
      <c r="C281" s="14"/>
      <c r="D281" s="13"/>
      <c r="E281" s="13"/>
      <c r="F281" s="13"/>
    </row>
    <row r="282" spans="1:6" ht="10.5">
      <c r="A282" s="12"/>
      <c r="B282" s="13"/>
      <c r="C282" s="14"/>
      <c r="D282" s="13"/>
      <c r="E282" s="13"/>
      <c r="F282" s="13"/>
    </row>
    <row r="283" spans="1:6" ht="10.5">
      <c r="A283" s="12"/>
      <c r="B283" s="13"/>
      <c r="C283" s="14"/>
      <c r="D283" s="13"/>
      <c r="E283" s="13"/>
      <c r="F283" s="13"/>
    </row>
    <row r="284" spans="1:6" ht="10.5">
      <c r="A284" s="12"/>
      <c r="B284" s="13"/>
      <c r="C284" s="14"/>
      <c r="D284" s="13"/>
      <c r="E284" s="13"/>
      <c r="F284" s="13"/>
    </row>
    <row r="285" spans="1:6" ht="10.5">
      <c r="A285" s="12"/>
      <c r="B285" s="13"/>
      <c r="C285" s="14"/>
      <c r="D285" s="13"/>
      <c r="E285" s="13"/>
      <c r="F285" s="13"/>
    </row>
    <row r="286" spans="1:6" ht="10.5">
      <c r="A286" s="12"/>
      <c r="B286" s="13"/>
      <c r="C286" s="14"/>
      <c r="D286" s="13"/>
      <c r="E286" s="13"/>
      <c r="F286" s="13"/>
    </row>
    <row r="287" spans="1:6" ht="10.5">
      <c r="A287" s="12"/>
      <c r="B287" s="13"/>
      <c r="C287" s="14"/>
      <c r="D287" s="13"/>
      <c r="E287" s="13"/>
      <c r="F287" s="13"/>
    </row>
    <row r="288" spans="1:6" ht="10.5">
      <c r="A288" s="12"/>
      <c r="B288" s="13"/>
      <c r="C288" s="14"/>
      <c r="D288" s="13"/>
      <c r="E288" s="13"/>
      <c r="F288" s="13"/>
    </row>
    <row r="289" spans="1:6" ht="10.5">
      <c r="A289" s="12"/>
      <c r="B289" s="13"/>
      <c r="C289" s="14"/>
      <c r="D289" s="13"/>
      <c r="E289" s="13"/>
      <c r="F289" s="13"/>
    </row>
    <row r="290" spans="1:6" ht="10.5">
      <c r="A290" s="12"/>
      <c r="B290" s="13"/>
      <c r="C290" s="14"/>
      <c r="D290" s="13"/>
      <c r="E290" s="13"/>
      <c r="F290" s="13"/>
    </row>
    <row r="291" spans="1:6" ht="10.5">
      <c r="A291" s="12"/>
      <c r="B291" s="13"/>
      <c r="C291" s="14"/>
      <c r="D291" s="13"/>
      <c r="E291" s="13"/>
      <c r="F291" s="13"/>
    </row>
    <row r="292" spans="1:6" ht="10.5">
      <c r="A292" s="12"/>
      <c r="B292" s="13"/>
      <c r="C292" s="14"/>
      <c r="D292" s="13"/>
      <c r="E292" s="13"/>
      <c r="F292" s="13"/>
    </row>
    <row r="293" spans="1:6" ht="10.5">
      <c r="A293" s="12"/>
      <c r="B293" s="13"/>
      <c r="C293" s="14"/>
      <c r="D293" s="13"/>
      <c r="E293" s="13"/>
      <c r="F293" s="13"/>
    </row>
    <row r="294" spans="1:6" ht="10.5">
      <c r="A294" s="12"/>
      <c r="B294" s="13"/>
      <c r="C294" s="14"/>
      <c r="D294" s="13"/>
      <c r="E294" s="13"/>
      <c r="F294" s="13"/>
    </row>
    <row r="295" spans="1:6" ht="10.5">
      <c r="A295" s="12"/>
      <c r="B295" s="13"/>
      <c r="C295" s="14"/>
      <c r="D295" s="13"/>
      <c r="E295" s="13"/>
      <c r="F295" s="13"/>
    </row>
    <row r="296" spans="1:6" ht="10.5">
      <c r="A296" s="12"/>
      <c r="B296" s="13"/>
      <c r="C296" s="14"/>
      <c r="D296" s="13"/>
      <c r="E296" s="13"/>
      <c r="F296" s="13"/>
    </row>
    <row r="297" spans="1:6" ht="10.5">
      <c r="A297" s="12"/>
      <c r="B297" s="13"/>
      <c r="C297" s="14"/>
      <c r="D297" s="13"/>
      <c r="E297" s="13"/>
      <c r="F297" s="13"/>
    </row>
    <row r="298" spans="1:6" ht="10.5">
      <c r="A298" s="12"/>
      <c r="B298" s="13"/>
      <c r="C298" s="14"/>
      <c r="D298" s="13"/>
      <c r="E298" s="13"/>
      <c r="F298" s="13"/>
    </row>
    <row r="299" spans="1:6" ht="10.5">
      <c r="A299" s="12"/>
      <c r="B299" s="13"/>
      <c r="C299" s="14"/>
      <c r="D299" s="13"/>
      <c r="E299" s="13"/>
      <c r="F299" s="13"/>
    </row>
    <row r="300" spans="1:6" ht="10.5">
      <c r="A300" s="12"/>
      <c r="B300" s="13"/>
      <c r="C300" s="14"/>
      <c r="D300" s="13"/>
      <c r="E300" s="13"/>
      <c r="F300" s="13"/>
    </row>
    <row r="301" spans="1:6" ht="10.5">
      <c r="A301" s="12"/>
      <c r="B301" s="13"/>
      <c r="C301" s="14"/>
      <c r="D301" s="13"/>
      <c r="E301" s="13"/>
      <c r="F301" s="13"/>
    </row>
    <row r="302" spans="1:6" ht="10.5">
      <c r="A302" s="12"/>
      <c r="B302" s="13"/>
      <c r="C302" s="14"/>
      <c r="D302" s="13"/>
      <c r="E302" s="13"/>
      <c r="F302" s="13"/>
    </row>
    <row r="303" spans="1:6" ht="10.5">
      <c r="A303" s="12"/>
      <c r="B303" s="13"/>
      <c r="C303" s="14"/>
      <c r="D303" s="13"/>
      <c r="E303" s="13"/>
      <c r="F303" s="13"/>
    </row>
    <row r="304" spans="1:6" ht="10.5">
      <c r="A304" s="12"/>
      <c r="B304" s="13"/>
      <c r="C304" s="14"/>
      <c r="D304" s="13"/>
      <c r="E304" s="13"/>
      <c r="F304" s="13"/>
    </row>
    <row r="305" spans="1:6" ht="10.5">
      <c r="A305" s="12"/>
      <c r="B305" s="13"/>
      <c r="C305" s="14"/>
      <c r="D305" s="13"/>
      <c r="E305" s="13"/>
      <c r="F305" s="13"/>
    </row>
    <row r="306" spans="1:6" ht="10.5">
      <c r="A306" s="12"/>
      <c r="B306" s="13"/>
      <c r="C306" s="14"/>
      <c r="D306" s="13"/>
      <c r="E306" s="13"/>
      <c r="F306" s="13"/>
    </row>
    <row r="307" spans="1:6" ht="10.5">
      <c r="A307" s="12"/>
      <c r="B307" s="13"/>
      <c r="C307" s="14"/>
      <c r="D307" s="13"/>
      <c r="E307" s="13"/>
      <c r="F307" s="13"/>
    </row>
    <row r="308" spans="1:6" ht="10.5">
      <c r="A308" s="12"/>
      <c r="B308" s="13"/>
      <c r="C308" s="14"/>
      <c r="D308" s="13"/>
      <c r="E308" s="13"/>
      <c r="F308" s="13"/>
    </row>
    <row r="309" spans="1:6" ht="10.5">
      <c r="A309" s="12"/>
      <c r="B309" s="13"/>
      <c r="C309" s="14"/>
      <c r="D309" s="13"/>
      <c r="E309" s="13"/>
      <c r="F309" s="13"/>
    </row>
    <row r="310" spans="1:6" ht="10.5">
      <c r="A310" s="12"/>
      <c r="B310" s="13"/>
      <c r="C310" s="14"/>
      <c r="D310" s="13"/>
      <c r="E310" s="13"/>
      <c r="F310" s="13"/>
    </row>
    <row r="311" spans="1:6" ht="10.5">
      <c r="A311" s="12"/>
      <c r="B311" s="13"/>
      <c r="C311" s="14"/>
      <c r="D311" s="13"/>
      <c r="E311" s="13"/>
      <c r="F311" s="13"/>
    </row>
    <row r="312" spans="1:6" ht="10.5">
      <c r="A312" s="12"/>
      <c r="B312" s="13"/>
      <c r="C312" s="14"/>
      <c r="D312" s="13"/>
      <c r="E312" s="13"/>
      <c r="F312" s="13"/>
    </row>
    <row r="313" spans="1:6" ht="10.5">
      <c r="A313" s="12"/>
      <c r="B313" s="13"/>
      <c r="C313" s="14"/>
      <c r="D313" s="13"/>
      <c r="E313" s="13"/>
      <c r="F313" s="13"/>
    </row>
    <row r="314" spans="1:6" ht="10.5">
      <c r="A314" s="12"/>
      <c r="B314" s="13"/>
      <c r="C314" s="14"/>
      <c r="D314" s="13"/>
      <c r="E314" s="13"/>
      <c r="F314" s="13"/>
    </row>
    <row r="315" spans="1:6" ht="10.5">
      <c r="A315" s="12"/>
      <c r="B315" s="13"/>
      <c r="C315" s="14"/>
      <c r="D315" s="13"/>
      <c r="E315" s="13"/>
      <c r="F315" s="13"/>
    </row>
    <row r="316" spans="1:6" ht="10.5">
      <c r="A316" s="12"/>
      <c r="B316" s="13"/>
      <c r="C316" s="14"/>
      <c r="D316" s="13"/>
      <c r="E316" s="13"/>
      <c r="F316" s="13"/>
    </row>
    <row r="317" spans="1:6" ht="10.5">
      <c r="A317" s="12"/>
      <c r="B317" s="13"/>
      <c r="C317" s="14"/>
      <c r="D317" s="13"/>
      <c r="E317" s="13"/>
      <c r="F317" s="13"/>
    </row>
    <row r="318" spans="1:6" ht="10.5">
      <c r="A318" s="12"/>
      <c r="B318" s="13"/>
      <c r="C318" s="14"/>
      <c r="D318" s="13"/>
      <c r="E318" s="13"/>
      <c r="F318" s="13"/>
    </row>
    <row r="319" spans="1:6" ht="10.5">
      <c r="A319" s="12"/>
      <c r="B319" s="13"/>
      <c r="C319" s="14"/>
      <c r="D319" s="13"/>
      <c r="E319" s="13"/>
      <c r="F319" s="13"/>
    </row>
    <row r="320" spans="1:6" ht="10.5">
      <c r="A320" s="12"/>
      <c r="B320" s="13"/>
      <c r="C320" s="14"/>
      <c r="D320" s="13"/>
      <c r="E320" s="13"/>
      <c r="F320" s="13"/>
    </row>
    <row r="321" spans="1:6" ht="10.5">
      <c r="A321" s="12"/>
      <c r="B321" s="13"/>
      <c r="C321" s="14"/>
      <c r="D321" s="13"/>
      <c r="E321" s="13"/>
      <c r="F321" s="13"/>
    </row>
    <row r="322" spans="1:6" ht="10.5">
      <c r="A322" s="12"/>
      <c r="B322" s="13"/>
      <c r="C322" s="14"/>
      <c r="D322" s="13"/>
      <c r="E322" s="13"/>
      <c r="F322" s="13"/>
    </row>
    <row r="323" spans="1:6" ht="10.5">
      <c r="A323" s="12"/>
      <c r="B323" s="13"/>
      <c r="C323" s="14"/>
      <c r="D323" s="13"/>
      <c r="E323" s="13"/>
      <c r="F323" s="13"/>
    </row>
    <row r="324" spans="1:6" ht="10.5">
      <c r="A324" s="12"/>
      <c r="B324" s="13"/>
      <c r="C324" s="14"/>
      <c r="D324" s="13"/>
      <c r="E324" s="13"/>
      <c r="F324" s="13"/>
    </row>
    <row r="325" spans="1:6" ht="10.5">
      <c r="A325" s="12"/>
      <c r="B325" s="13"/>
      <c r="C325" s="14"/>
      <c r="D325" s="13"/>
      <c r="E325" s="13"/>
      <c r="F325" s="13"/>
    </row>
    <row r="326" spans="1:6" ht="10.5">
      <c r="A326" s="12"/>
      <c r="B326" s="13"/>
      <c r="C326" s="14"/>
      <c r="D326" s="13"/>
      <c r="E326" s="13"/>
      <c r="F326" s="13"/>
    </row>
    <row r="327" spans="1:6" ht="10.5">
      <c r="A327" s="12"/>
      <c r="B327" s="13"/>
      <c r="C327" s="14"/>
      <c r="D327" s="13"/>
      <c r="E327" s="13"/>
      <c r="F327" s="13"/>
    </row>
    <row r="328" spans="1:6" ht="10.5">
      <c r="A328" s="12"/>
      <c r="B328" s="13"/>
      <c r="C328" s="14"/>
      <c r="D328" s="13"/>
      <c r="E328" s="13"/>
      <c r="F328" s="13"/>
    </row>
    <row r="329" spans="1:6" ht="10.5">
      <c r="A329" s="12"/>
      <c r="B329" s="13"/>
      <c r="C329" s="14"/>
      <c r="D329" s="13"/>
      <c r="E329" s="13"/>
      <c r="F329" s="13"/>
    </row>
    <row r="330" spans="1:6" ht="10.5">
      <c r="A330" s="12"/>
      <c r="B330" s="13"/>
      <c r="C330" s="14"/>
      <c r="D330" s="13"/>
      <c r="E330" s="13"/>
      <c r="F330" s="13"/>
    </row>
    <row r="331" spans="1:6" ht="10.5">
      <c r="A331" s="12"/>
      <c r="B331" s="13"/>
      <c r="C331" s="14"/>
      <c r="D331" s="13"/>
      <c r="E331" s="13"/>
      <c r="F331" s="13"/>
    </row>
    <row r="332" spans="1:6" ht="10.5">
      <c r="A332" s="12"/>
      <c r="B332" s="13"/>
      <c r="C332" s="14"/>
      <c r="D332" s="13"/>
      <c r="E332" s="13"/>
      <c r="F332" s="13"/>
    </row>
    <row r="333" spans="1:6" ht="10.5">
      <c r="A333" s="12"/>
      <c r="B333" s="13"/>
      <c r="C333" s="14"/>
      <c r="D333" s="13"/>
      <c r="E333" s="13"/>
      <c r="F333" s="13"/>
    </row>
    <row r="334" spans="1:6" ht="10.5">
      <c r="A334" s="12"/>
      <c r="B334" s="13"/>
      <c r="C334" s="14"/>
      <c r="D334" s="13"/>
      <c r="E334" s="13"/>
      <c r="F334" s="13"/>
    </row>
    <row r="335" spans="1:6" ht="10.5">
      <c r="A335" s="12"/>
      <c r="B335" s="13"/>
      <c r="C335" s="14"/>
      <c r="D335" s="13"/>
      <c r="E335" s="13"/>
      <c r="F335" s="13"/>
    </row>
    <row r="336" spans="1:6" ht="10.5">
      <c r="A336" s="12"/>
      <c r="B336" s="13"/>
      <c r="C336" s="14"/>
      <c r="D336" s="13"/>
      <c r="E336" s="13"/>
      <c r="F336" s="13"/>
    </row>
    <row r="337" spans="1:6" ht="10.5">
      <c r="A337" s="12"/>
      <c r="B337" s="13"/>
      <c r="C337" s="14"/>
      <c r="D337" s="13"/>
      <c r="E337" s="13"/>
      <c r="F337" s="13"/>
    </row>
    <row r="338" spans="1:6" ht="10.5">
      <c r="A338" s="12"/>
      <c r="B338" s="13"/>
      <c r="C338" s="14"/>
      <c r="D338" s="13"/>
      <c r="E338" s="13"/>
      <c r="F338" s="13"/>
    </row>
    <row r="339" spans="1:6" ht="10.5">
      <c r="A339" s="12"/>
      <c r="B339" s="13"/>
      <c r="C339" s="14"/>
      <c r="D339" s="13"/>
      <c r="E339" s="13"/>
      <c r="F339" s="13"/>
    </row>
    <row r="340" spans="1:6" ht="10.5">
      <c r="A340" s="12"/>
      <c r="B340" s="13"/>
      <c r="C340" s="14"/>
      <c r="D340" s="13"/>
      <c r="E340" s="13"/>
      <c r="F340" s="13"/>
    </row>
    <row r="341" spans="1:6" ht="10.5">
      <c r="A341" s="12"/>
      <c r="B341" s="13"/>
      <c r="C341" s="14"/>
      <c r="D341" s="13"/>
      <c r="E341" s="13"/>
      <c r="F341" s="13"/>
    </row>
    <row r="342" spans="1:6" ht="10.5">
      <c r="A342" s="12"/>
      <c r="B342" s="13"/>
      <c r="C342" s="14"/>
      <c r="D342" s="13"/>
      <c r="E342" s="13"/>
      <c r="F342" s="13"/>
    </row>
    <row r="343" spans="1:6" ht="10.5">
      <c r="A343" s="12"/>
      <c r="B343" s="13"/>
      <c r="C343" s="14"/>
      <c r="D343" s="13"/>
      <c r="E343" s="13"/>
      <c r="F343" s="13"/>
    </row>
    <row r="344" spans="1:6" ht="10.5">
      <c r="A344" s="12"/>
      <c r="B344" s="13"/>
      <c r="C344" s="14"/>
      <c r="D344" s="13"/>
      <c r="E344" s="13"/>
      <c r="F344" s="13"/>
    </row>
    <row r="345" spans="1:6" ht="10.5">
      <c r="A345" s="12"/>
      <c r="B345" s="13"/>
      <c r="C345" s="14"/>
      <c r="D345" s="13"/>
      <c r="E345" s="13"/>
      <c r="F345" s="13"/>
    </row>
    <row r="346" spans="1:6" ht="10.5">
      <c r="A346" s="12"/>
      <c r="B346" s="13"/>
      <c r="C346" s="14"/>
      <c r="D346" s="13"/>
      <c r="E346" s="13"/>
      <c r="F346" s="13"/>
    </row>
    <row r="347" spans="1:6" ht="10.5">
      <c r="A347" s="12"/>
      <c r="B347" s="13"/>
      <c r="C347" s="14"/>
      <c r="D347" s="13"/>
      <c r="E347" s="13"/>
      <c r="F347" s="13"/>
    </row>
    <row r="348" spans="1:6" ht="10.5">
      <c r="A348" s="12"/>
      <c r="B348" s="13"/>
      <c r="C348" s="14"/>
      <c r="D348" s="13"/>
      <c r="E348" s="13"/>
      <c r="F348" s="13"/>
    </row>
    <row r="349" spans="1:6" ht="10.5">
      <c r="A349" s="12"/>
      <c r="B349" s="13"/>
      <c r="C349" s="14"/>
      <c r="D349" s="13"/>
      <c r="E349" s="13"/>
      <c r="F349" s="13"/>
    </row>
    <row r="350" spans="1:6" ht="10.5">
      <c r="A350" s="12"/>
      <c r="B350" s="13"/>
      <c r="C350" s="14"/>
      <c r="D350" s="13"/>
      <c r="E350" s="13"/>
      <c r="F350" s="13"/>
    </row>
    <row r="351" spans="1:6" ht="10.5">
      <c r="A351" s="12"/>
      <c r="B351" s="13"/>
      <c r="C351" s="14"/>
      <c r="D351" s="13"/>
      <c r="E351" s="13"/>
      <c r="F351" s="13"/>
    </row>
    <row r="352" spans="1:6" ht="10.5">
      <c r="A352" s="12"/>
      <c r="B352" s="13"/>
      <c r="C352" s="14"/>
      <c r="D352" s="13"/>
      <c r="E352" s="13"/>
      <c r="F352" s="13"/>
    </row>
    <row r="353" spans="1:6" ht="10.5">
      <c r="A353" s="12"/>
      <c r="B353" s="13"/>
      <c r="C353" s="14"/>
      <c r="D353" s="13"/>
      <c r="E353" s="13"/>
      <c r="F353" s="13"/>
    </row>
    <row r="354" spans="1:6" ht="10.5">
      <c r="A354" s="12"/>
      <c r="B354" s="13"/>
      <c r="C354" s="14"/>
      <c r="D354" s="13"/>
      <c r="E354" s="13"/>
      <c r="F354" s="13"/>
    </row>
    <row r="355" spans="1:6" ht="10.5">
      <c r="A355" s="12"/>
      <c r="B355" s="13"/>
      <c r="C355" s="14"/>
      <c r="D355" s="13"/>
      <c r="E355" s="13"/>
      <c r="F355" s="13"/>
    </row>
    <row r="356" spans="1:6" ht="10.5">
      <c r="A356" s="12"/>
      <c r="B356" s="13"/>
      <c r="C356" s="14"/>
      <c r="D356" s="13"/>
      <c r="E356" s="13"/>
      <c r="F356" s="13"/>
    </row>
    <row r="357" spans="1:6" ht="10.5">
      <c r="A357" s="12"/>
      <c r="B357" s="13"/>
      <c r="C357" s="14"/>
      <c r="D357" s="13"/>
      <c r="E357" s="13"/>
      <c r="F357" s="13"/>
    </row>
    <row r="358" spans="1:6" ht="10.5">
      <c r="A358" s="12"/>
      <c r="B358" s="13"/>
      <c r="C358" s="14"/>
      <c r="D358" s="13"/>
      <c r="E358" s="13"/>
      <c r="F358" s="13"/>
    </row>
    <row r="359" spans="1:6" ht="10.5">
      <c r="A359" s="12"/>
      <c r="B359" s="13"/>
      <c r="C359" s="14"/>
      <c r="D359" s="13"/>
      <c r="E359" s="13"/>
      <c r="F359" s="13"/>
    </row>
    <row r="360" spans="1:6" ht="10.5">
      <c r="A360" s="12"/>
      <c r="B360" s="13"/>
      <c r="C360" s="14"/>
      <c r="D360" s="13"/>
      <c r="E360" s="13"/>
      <c r="F360" s="13"/>
    </row>
    <row r="361" spans="1:6" ht="10.5">
      <c r="A361" s="12"/>
      <c r="B361" s="13"/>
      <c r="C361" s="14"/>
      <c r="D361" s="13"/>
      <c r="E361" s="13"/>
      <c r="F361" s="13"/>
    </row>
    <row r="362" spans="1:6" ht="10.5">
      <c r="A362" s="12"/>
      <c r="B362" s="13"/>
      <c r="C362" s="14"/>
      <c r="D362" s="13"/>
      <c r="E362" s="13"/>
      <c r="F362" s="13"/>
    </row>
    <row r="363" spans="1:6" ht="10.5">
      <c r="A363" s="12"/>
      <c r="B363" s="13"/>
      <c r="C363" s="14"/>
      <c r="D363" s="13"/>
      <c r="E363" s="13"/>
      <c r="F363" s="13"/>
    </row>
    <row r="364" spans="1:6" ht="10.5">
      <c r="A364" s="12"/>
      <c r="B364" s="13"/>
      <c r="C364" s="14"/>
      <c r="D364" s="13"/>
      <c r="E364" s="13"/>
      <c r="F364" s="13"/>
    </row>
    <row r="365" spans="1:6" ht="10.5">
      <c r="A365" s="12"/>
      <c r="B365" s="13"/>
      <c r="C365" s="14"/>
      <c r="D365" s="13"/>
      <c r="E365" s="13"/>
      <c r="F365" s="13"/>
    </row>
    <row r="366" spans="1:6" ht="10.5">
      <c r="A366" s="12"/>
      <c r="B366" s="13"/>
      <c r="C366" s="14"/>
      <c r="D366" s="13"/>
      <c r="E366" s="13"/>
      <c r="F366" s="13"/>
    </row>
    <row r="367" spans="1:6" ht="10.5">
      <c r="A367" s="12"/>
      <c r="B367" s="13"/>
      <c r="C367" s="14"/>
      <c r="D367" s="13"/>
      <c r="E367" s="13"/>
      <c r="F367" s="13"/>
    </row>
    <row r="368" spans="1:6" ht="10.5">
      <c r="A368" s="12"/>
      <c r="B368" s="13"/>
      <c r="C368" s="14"/>
      <c r="D368" s="13"/>
      <c r="E368" s="13"/>
      <c r="F368" s="13"/>
    </row>
    <row r="369" spans="1:6" ht="10.5">
      <c r="A369" s="12"/>
      <c r="B369" s="13"/>
      <c r="C369" s="14"/>
      <c r="D369" s="13"/>
      <c r="E369" s="13"/>
      <c r="F369" s="13"/>
    </row>
    <row r="370" spans="1:6" ht="10.5">
      <c r="A370" s="12"/>
      <c r="B370" s="13"/>
      <c r="C370" s="14"/>
      <c r="D370" s="13"/>
      <c r="E370" s="13"/>
      <c r="F370" s="13"/>
    </row>
    <row r="371" spans="1:6" ht="10.5">
      <c r="A371" s="12"/>
      <c r="B371" s="13"/>
      <c r="C371" s="14"/>
      <c r="D371" s="13"/>
      <c r="E371" s="13"/>
      <c r="F371" s="13"/>
    </row>
    <row r="372" spans="1:6" ht="10.5">
      <c r="A372" s="12"/>
      <c r="B372" s="13"/>
      <c r="C372" s="14"/>
      <c r="D372" s="13"/>
      <c r="E372" s="13"/>
      <c r="F372" s="13"/>
    </row>
    <row r="373" spans="1:6" ht="10.5">
      <c r="A373" s="12"/>
      <c r="B373" s="13"/>
      <c r="C373" s="14"/>
      <c r="D373" s="13"/>
      <c r="E373" s="13"/>
      <c r="F373" s="13"/>
    </row>
    <row r="374" spans="1:6" ht="10.5">
      <c r="A374" s="12"/>
      <c r="B374" s="13"/>
      <c r="C374" s="14"/>
      <c r="D374" s="13"/>
      <c r="E374" s="13"/>
      <c r="F374" s="13"/>
    </row>
    <row r="375" spans="1:6" ht="10.5">
      <c r="A375" s="12"/>
      <c r="B375" s="13"/>
      <c r="C375" s="14"/>
      <c r="D375" s="13"/>
      <c r="E375" s="13"/>
      <c r="F375" s="13"/>
    </row>
    <row r="376" spans="1:6" ht="10.5">
      <c r="A376" s="12"/>
      <c r="B376" s="13"/>
      <c r="C376" s="14"/>
      <c r="D376" s="13"/>
      <c r="E376" s="13"/>
      <c r="F376" s="13"/>
    </row>
    <row r="377" spans="1:6" ht="10.5">
      <c r="A377" s="12"/>
      <c r="B377" s="13"/>
      <c r="C377" s="14"/>
      <c r="D377" s="13"/>
      <c r="E377" s="13"/>
      <c r="F377" s="13"/>
    </row>
    <row r="378" spans="1:6" ht="10.5">
      <c r="A378" s="12"/>
      <c r="B378" s="13"/>
      <c r="C378" s="14"/>
      <c r="D378" s="13"/>
      <c r="E378" s="13"/>
      <c r="F378" s="13"/>
    </row>
    <row r="379" spans="1:6" ht="10.5">
      <c r="A379" s="12"/>
      <c r="B379" s="13"/>
      <c r="C379" s="14"/>
      <c r="D379" s="13"/>
      <c r="E379" s="13"/>
      <c r="F379" s="13"/>
    </row>
    <row r="380" spans="1:6" ht="10.5">
      <c r="A380" s="12"/>
      <c r="B380" s="13"/>
      <c r="C380" s="14"/>
      <c r="D380" s="13"/>
      <c r="E380" s="13"/>
      <c r="F380" s="13"/>
    </row>
    <row r="381" spans="1:6" ht="10.5">
      <c r="A381" s="12"/>
      <c r="B381" s="13"/>
      <c r="C381" s="14"/>
      <c r="D381" s="13"/>
      <c r="E381" s="13"/>
      <c r="F381" s="13"/>
    </row>
    <row r="382" spans="1:6" ht="10.5">
      <c r="A382" s="12"/>
      <c r="B382" s="13"/>
      <c r="C382" s="14"/>
      <c r="D382" s="13"/>
      <c r="E382" s="13"/>
      <c r="F382" s="13"/>
    </row>
    <row r="383" spans="1:6" ht="10.5">
      <c r="A383" s="12"/>
      <c r="B383" s="13"/>
      <c r="C383" s="14"/>
      <c r="D383" s="13"/>
      <c r="E383" s="13"/>
      <c r="F383" s="13"/>
    </row>
    <row r="384" spans="1:6" ht="10.5">
      <c r="A384" s="12"/>
      <c r="B384" s="13"/>
      <c r="C384" s="14"/>
      <c r="D384" s="13"/>
      <c r="E384" s="13"/>
      <c r="F384" s="13"/>
    </row>
    <row r="385" spans="1:6" ht="10.5">
      <c r="A385" s="12"/>
      <c r="B385" s="13"/>
      <c r="C385" s="14"/>
      <c r="D385" s="13"/>
      <c r="E385" s="13"/>
      <c r="F385" s="13"/>
    </row>
    <row r="386" spans="1:6" ht="10.5">
      <c r="A386" s="12"/>
      <c r="B386" s="13"/>
      <c r="C386" s="14"/>
      <c r="D386" s="13"/>
      <c r="E386" s="13"/>
      <c r="F386" s="13"/>
    </row>
    <row r="387" spans="1:6" ht="10.5">
      <c r="A387" s="12"/>
      <c r="B387" s="13"/>
      <c r="C387" s="14"/>
      <c r="D387" s="13"/>
      <c r="E387" s="13"/>
      <c r="F387" s="13"/>
    </row>
    <row r="388" spans="1:6" ht="10.5">
      <c r="A388" s="12"/>
      <c r="B388" s="13"/>
      <c r="C388" s="14"/>
      <c r="D388" s="13"/>
      <c r="E388" s="13"/>
      <c r="F388" s="13"/>
    </row>
    <row r="389" spans="1:6" ht="10.5">
      <c r="A389" s="12"/>
      <c r="B389" s="13"/>
      <c r="C389" s="14"/>
      <c r="D389" s="13"/>
      <c r="E389" s="13"/>
      <c r="F389" s="13"/>
    </row>
    <row r="390" spans="1:6" ht="10.5">
      <c r="A390" s="12"/>
      <c r="B390" s="13"/>
      <c r="C390" s="14"/>
      <c r="D390" s="13"/>
      <c r="E390" s="13"/>
      <c r="F390" s="13"/>
    </row>
    <row r="391" spans="1:6" ht="10.5">
      <c r="A391" s="12"/>
      <c r="B391" s="13"/>
      <c r="C391" s="14"/>
      <c r="D391" s="13"/>
      <c r="E391" s="13"/>
      <c r="F391" s="13"/>
    </row>
    <row r="392" spans="1:6" ht="10.5">
      <c r="A392" s="12"/>
      <c r="B392" s="13"/>
      <c r="C392" s="14"/>
      <c r="D392" s="13"/>
      <c r="E392" s="13"/>
      <c r="F392" s="13"/>
    </row>
    <row r="393" spans="1:6" ht="10.5">
      <c r="A393" s="12"/>
      <c r="B393" s="13"/>
      <c r="C393" s="14"/>
      <c r="D393" s="13"/>
      <c r="E393" s="13"/>
      <c r="F393" s="13"/>
    </row>
    <row r="394" spans="1:6" ht="10.5">
      <c r="A394" s="12"/>
      <c r="B394" s="13"/>
      <c r="C394" s="14"/>
      <c r="D394" s="13"/>
      <c r="E394" s="13"/>
      <c r="F394" s="13"/>
    </row>
    <row r="395" spans="1:6" ht="10.5">
      <c r="A395" s="12"/>
      <c r="B395" s="13"/>
      <c r="C395" s="14"/>
      <c r="D395" s="13"/>
      <c r="E395" s="13"/>
      <c r="F395" s="13"/>
    </row>
    <row r="396" spans="1:6" ht="10.5">
      <c r="A396" s="12"/>
      <c r="B396" s="13"/>
      <c r="C396" s="14"/>
      <c r="D396" s="13"/>
      <c r="E396" s="13"/>
      <c r="F396" s="13"/>
    </row>
    <row r="397" spans="1:6" ht="10.5">
      <c r="A397" s="12"/>
      <c r="B397" s="13"/>
      <c r="C397" s="14"/>
      <c r="D397" s="13"/>
      <c r="E397" s="13"/>
      <c r="F397" s="13"/>
    </row>
    <row r="398" spans="1:6" ht="10.5">
      <c r="A398" s="12"/>
      <c r="B398" s="13"/>
      <c r="C398" s="14"/>
      <c r="D398" s="13"/>
      <c r="E398" s="13"/>
      <c r="F398" s="13"/>
    </row>
    <row r="399" spans="1:6" ht="10.5">
      <c r="A399" s="12"/>
      <c r="B399" s="13"/>
      <c r="C399" s="14"/>
      <c r="D399" s="13"/>
      <c r="E399" s="13"/>
      <c r="F399" s="13"/>
    </row>
    <row r="400" spans="1:6" ht="10.5">
      <c r="A400" s="12"/>
      <c r="B400" s="13"/>
      <c r="C400" s="14"/>
      <c r="D400" s="13"/>
      <c r="E400" s="13"/>
      <c r="F400" s="13"/>
    </row>
    <row r="401" spans="1:6" ht="10.5">
      <c r="A401" s="12"/>
      <c r="B401" s="13"/>
      <c r="C401" s="14"/>
      <c r="D401" s="13"/>
      <c r="E401" s="13"/>
      <c r="F401" s="13"/>
    </row>
    <row r="402" spans="1:6" ht="10.5">
      <c r="A402" s="12"/>
      <c r="B402" s="13"/>
      <c r="C402" s="14"/>
      <c r="D402" s="13"/>
      <c r="E402" s="13"/>
      <c r="F402" s="13"/>
    </row>
    <row r="403" spans="1:6" ht="10.5">
      <c r="A403" s="12"/>
      <c r="B403" s="13"/>
      <c r="C403" s="14"/>
      <c r="D403" s="13"/>
      <c r="E403" s="13"/>
      <c r="F403" s="13"/>
    </row>
    <row r="404" spans="1:6" ht="10.5">
      <c r="A404" s="12"/>
      <c r="B404" s="13"/>
      <c r="C404" s="14"/>
      <c r="D404" s="13"/>
      <c r="E404" s="13"/>
      <c r="F404" s="13"/>
    </row>
    <row r="405" spans="1:6" ht="10.5">
      <c r="A405" s="12"/>
      <c r="B405" s="13"/>
      <c r="C405" s="14"/>
      <c r="D405" s="13"/>
      <c r="E405" s="13"/>
      <c r="F405" s="13"/>
    </row>
    <row r="406" spans="1:6" ht="10.5">
      <c r="A406" s="12"/>
      <c r="B406" s="13"/>
      <c r="C406" s="14"/>
      <c r="D406" s="13"/>
      <c r="E406" s="13"/>
      <c r="F406" s="13"/>
    </row>
    <row r="407" spans="1:6" ht="10.5">
      <c r="A407" s="12"/>
      <c r="B407" s="13"/>
      <c r="C407" s="14"/>
      <c r="D407" s="13"/>
      <c r="E407" s="13"/>
      <c r="F407" s="13"/>
    </row>
    <row r="408" spans="1:6" ht="10.5">
      <c r="A408" s="12"/>
      <c r="B408" s="13"/>
      <c r="C408" s="14"/>
      <c r="D408" s="13"/>
      <c r="E408" s="13"/>
      <c r="F408" s="13"/>
    </row>
    <row r="409" spans="1:6" ht="10.5">
      <c r="A409" s="12"/>
      <c r="B409" s="13"/>
      <c r="C409" s="14"/>
      <c r="D409" s="13"/>
      <c r="E409" s="13"/>
      <c r="F409" s="13"/>
    </row>
    <row r="410" spans="1:6" ht="10.5">
      <c r="A410" s="12"/>
      <c r="B410" s="13"/>
      <c r="C410" s="14"/>
      <c r="D410" s="13"/>
      <c r="E410" s="13"/>
      <c r="F410" s="13"/>
    </row>
    <row r="411" spans="1:6" ht="10.5">
      <c r="A411" s="12"/>
      <c r="B411" s="13"/>
      <c r="C411" s="14"/>
      <c r="D411" s="13"/>
      <c r="E411" s="13"/>
      <c r="F411" s="13"/>
    </row>
    <row r="412" spans="1:6" ht="10.5">
      <c r="A412" s="12"/>
      <c r="B412" s="13"/>
      <c r="C412" s="14"/>
      <c r="D412" s="13"/>
      <c r="E412" s="13"/>
      <c r="F412" s="13"/>
    </row>
    <row r="413" spans="1:6" ht="10.5">
      <c r="A413" s="12"/>
      <c r="B413" s="13"/>
      <c r="C413" s="14"/>
      <c r="D413" s="13"/>
      <c r="E413" s="13"/>
      <c r="F413" s="13"/>
    </row>
    <row r="414" spans="1:6" ht="10.5">
      <c r="A414" s="12"/>
      <c r="B414" s="13"/>
      <c r="C414" s="14"/>
      <c r="D414" s="13"/>
      <c r="E414" s="13"/>
      <c r="F414" s="13"/>
    </row>
    <row r="415" spans="1:6" ht="10.5">
      <c r="A415" s="12"/>
      <c r="B415" s="13"/>
      <c r="C415" s="14"/>
      <c r="D415" s="13"/>
      <c r="E415" s="13"/>
      <c r="F415" s="13"/>
    </row>
    <row r="416" spans="1:6" ht="10.5">
      <c r="A416" s="12"/>
      <c r="B416" s="13"/>
      <c r="C416" s="14"/>
      <c r="D416" s="13"/>
      <c r="E416" s="13"/>
      <c r="F416" s="13"/>
    </row>
    <row r="417" spans="1:6" ht="10.5">
      <c r="A417" s="12"/>
      <c r="B417" s="13"/>
      <c r="C417" s="14"/>
      <c r="D417" s="13"/>
      <c r="E417" s="13"/>
      <c r="F417" s="13"/>
    </row>
    <row r="418" spans="1:6" ht="10.5">
      <c r="A418" s="12"/>
      <c r="B418" s="13"/>
      <c r="C418" s="14"/>
      <c r="D418" s="13"/>
      <c r="E418" s="13"/>
      <c r="F418" s="13"/>
    </row>
    <row r="419" spans="1:6" ht="10.5">
      <c r="A419" s="12"/>
      <c r="B419" s="13"/>
      <c r="C419" s="14"/>
      <c r="D419" s="13"/>
      <c r="E419" s="13"/>
      <c r="F419" s="13"/>
    </row>
    <row r="420" spans="1:6" ht="10.5">
      <c r="A420" s="12"/>
      <c r="B420" s="13"/>
      <c r="C420" s="14"/>
      <c r="D420" s="13"/>
      <c r="E420" s="13"/>
      <c r="F420" s="13"/>
    </row>
    <row r="421" spans="1:6" ht="10.5">
      <c r="A421" s="12"/>
      <c r="B421" s="13"/>
      <c r="C421" s="14"/>
      <c r="D421" s="13"/>
      <c r="E421" s="13"/>
      <c r="F421" s="13"/>
    </row>
    <row r="422" spans="1:6" ht="10.5">
      <c r="A422" s="12"/>
      <c r="B422" s="13"/>
      <c r="C422" s="14"/>
      <c r="D422" s="13"/>
      <c r="E422" s="13"/>
      <c r="F422" s="13"/>
    </row>
    <row r="423" spans="1:6" ht="10.5">
      <c r="A423" s="12"/>
      <c r="B423" s="13"/>
      <c r="C423" s="14"/>
      <c r="D423" s="13"/>
      <c r="E423" s="13"/>
      <c r="F423" s="13"/>
    </row>
    <row r="424" spans="1:6" ht="10.5">
      <c r="A424" s="12"/>
      <c r="B424" s="13"/>
      <c r="C424" s="14"/>
      <c r="D424" s="13"/>
      <c r="E424" s="13"/>
      <c r="F424" s="13"/>
    </row>
    <row r="425" spans="1:6" ht="10.5">
      <c r="A425" s="12"/>
      <c r="B425" s="13"/>
      <c r="C425" s="14"/>
      <c r="D425" s="13"/>
      <c r="E425" s="13"/>
      <c r="F425" s="13"/>
    </row>
    <row r="426" spans="1:6" ht="10.5">
      <c r="A426" s="12"/>
      <c r="B426" s="13"/>
      <c r="C426" s="14"/>
      <c r="D426" s="13"/>
      <c r="E426" s="13"/>
      <c r="F426" s="13"/>
    </row>
    <row r="427" spans="1:6" ht="10.5">
      <c r="A427" s="12"/>
      <c r="B427" s="13"/>
      <c r="C427" s="14"/>
      <c r="D427" s="13"/>
      <c r="E427" s="13"/>
      <c r="F427" s="13"/>
    </row>
    <row r="428" spans="1:6" ht="10.5">
      <c r="A428" s="12"/>
      <c r="B428" s="13"/>
      <c r="C428" s="14"/>
      <c r="D428" s="13"/>
      <c r="E428" s="13"/>
      <c r="F428" s="13"/>
    </row>
    <row r="429" spans="1:6" ht="10.5">
      <c r="A429" s="12"/>
      <c r="B429" s="13"/>
      <c r="C429" s="14"/>
      <c r="D429" s="13"/>
      <c r="E429" s="13"/>
      <c r="F429" s="13"/>
    </row>
    <row r="430" spans="1:6" ht="10.5">
      <c r="A430" s="12"/>
      <c r="B430" s="13"/>
      <c r="C430" s="14"/>
      <c r="D430" s="13"/>
      <c r="E430" s="13"/>
      <c r="F430" s="13"/>
    </row>
    <row r="431" spans="1:6" ht="10.5">
      <c r="A431" s="12"/>
      <c r="B431" s="13"/>
      <c r="C431" s="14"/>
      <c r="D431" s="13"/>
      <c r="E431" s="13"/>
      <c r="F431" s="13"/>
    </row>
    <row r="432" spans="1:6" ht="10.5">
      <c r="A432" s="12"/>
      <c r="B432" s="13"/>
      <c r="C432" s="14"/>
      <c r="D432" s="13"/>
      <c r="E432" s="13"/>
      <c r="F432" s="13"/>
    </row>
    <row r="433" spans="1:6" ht="10.5">
      <c r="A433" s="12"/>
      <c r="B433" s="13"/>
      <c r="C433" s="14"/>
      <c r="D433" s="13"/>
      <c r="E433" s="13"/>
      <c r="F433" s="13"/>
    </row>
    <row r="434" spans="1:6" ht="10.5">
      <c r="A434" s="12"/>
      <c r="B434" s="13"/>
      <c r="C434" s="14"/>
      <c r="D434" s="13"/>
      <c r="E434" s="13"/>
      <c r="F434" s="13"/>
    </row>
    <row r="435" spans="1:6" ht="10.5">
      <c r="A435" s="12"/>
      <c r="B435" s="13"/>
      <c r="C435" s="14"/>
      <c r="D435" s="13"/>
      <c r="E435" s="13"/>
      <c r="F435" s="13"/>
    </row>
    <row r="436" spans="1:6" ht="10.5">
      <c r="A436" s="12"/>
      <c r="B436" s="13"/>
      <c r="C436" s="14"/>
      <c r="D436" s="13"/>
      <c r="E436" s="13"/>
      <c r="F436" s="13"/>
    </row>
    <row r="437" spans="1:6" ht="10.5">
      <c r="A437" s="12"/>
      <c r="B437" s="13"/>
      <c r="C437" s="14"/>
      <c r="D437" s="13"/>
      <c r="E437" s="13"/>
      <c r="F437" s="13"/>
    </row>
    <row r="438" spans="1:6" ht="10.5">
      <c r="A438" s="12"/>
      <c r="B438" s="13"/>
      <c r="C438" s="14"/>
      <c r="D438" s="13"/>
      <c r="E438" s="13"/>
      <c r="F438" s="13"/>
    </row>
    <row r="439" spans="1:6" ht="10.5">
      <c r="A439" s="12"/>
      <c r="B439" s="13"/>
      <c r="C439" s="14"/>
      <c r="D439" s="13"/>
      <c r="E439" s="13"/>
      <c r="F439" s="13"/>
    </row>
    <row r="440" spans="1:6" ht="10.5">
      <c r="A440" s="12"/>
      <c r="B440" s="13"/>
      <c r="C440" s="14"/>
      <c r="D440" s="13"/>
      <c r="E440" s="13"/>
      <c r="F440" s="13"/>
    </row>
    <row r="441" spans="1:6" ht="10.5">
      <c r="A441" s="12"/>
      <c r="B441" s="13"/>
      <c r="C441" s="14"/>
      <c r="D441" s="13"/>
      <c r="E441" s="13"/>
      <c r="F441" s="13"/>
    </row>
    <row r="442" spans="1:6" ht="10.5">
      <c r="A442" s="12"/>
      <c r="B442" s="13"/>
      <c r="C442" s="14"/>
      <c r="D442" s="13"/>
      <c r="E442" s="13"/>
      <c r="F442" s="13"/>
    </row>
    <row r="443" spans="1:6" ht="10.5">
      <c r="A443" s="12"/>
      <c r="B443" s="13"/>
      <c r="C443" s="14"/>
      <c r="D443" s="13"/>
      <c r="E443" s="13"/>
      <c r="F443" s="13"/>
    </row>
    <row r="444" spans="1:6" ht="10.5">
      <c r="A444" s="12"/>
      <c r="B444" s="13"/>
      <c r="C444" s="14"/>
      <c r="D444" s="13"/>
      <c r="E444" s="13"/>
      <c r="F444" s="13"/>
    </row>
    <row r="445" spans="1:6" ht="10.5">
      <c r="A445" s="12"/>
      <c r="B445" s="13"/>
      <c r="C445" s="14"/>
      <c r="D445" s="13"/>
      <c r="E445" s="13"/>
      <c r="F445" s="13"/>
    </row>
    <row r="446" spans="1:6" ht="10.5">
      <c r="A446" s="12"/>
      <c r="B446" s="13"/>
      <c r="C446" s="14"/>
      <c r="D446" s="13"/>
      <c r="E446" s="13"/>
      <c r="F446" s="13"/>
    </row>
    <row r="447" spans="1:6" ht="10.5">
      <c r="A447" s="12"/>
      <c r="B447" s="13"/>
      <c r="C447" s="14"/>
      <c r="D447" s="13"/>
      <c r="E447" s="13"/>
      <c r="F447" s="13"/>
    </row>
    <row r="448" spans="1:6" ht="10.5">
      <c r="A448" s="12"/>
      <c r="B448" s="13"/>
      <c r="C448" s="14"/>
      <c r="D448" s="13"/>
      <c r="E448" s="13"/>
      <c r="F448" s="13"/>
    </row>
    <row r="449" spans="1:6" ht="10.5">
      <c r="A449" s="12"/>
      <c r="B449" s="13"/>
      <c r="C449" s="14"/>
      <c r="D449" s="13"/>
      <c r="E449" s="13"/>
      <c r="F449" s="13"/>
    </row>
    <row r="450" spans="1:6" ht="10.5">
      <c r="A450" s="12"/>
      <c r="B450" s="13"/>
      <c r="C450" s="14"/>
      <c r="D450" s="13"/>
      <c r="E450" s="13"/>
      <c r="F450" s="13"/>
    </row>
    <row r="451" spans="1:6" ht="10.5">
      <c r="A451" s="12"/>
      <c r="B451" s="13"/>
      <c r="C451" s="14"/>
      <c r="D451" s="13"/>
      <c r="E451" s="13"/>
      <c r="F451" s="13"/>
    </row>
    <row r="452" spans="1:6" ht="10.5">
      <c r="A452" s="12"/>
      <c r="B452" s="13"/>
      <c r="C452" s="14"/>
      <c r="D452" s="13"/>
      <c r="E452" s="13"/>
      <c r="F452" s="13"/>
    </row>
    <row r="453" spans="1:6" ht="10.5">
      <c r="A453" s="12"/>
      <c r="B453" s="13"/>
      <c r="C453" s="14"/>
      <c r="D453" s="13"/>
      <c r="E453" s="13"/>
      <c r="F453" s="13"/>
    </row>
    <row r="454" spans="1:6" ht="10.5">
      <c r="A454" s="12"/>
      <c r="B454" s="13"/>
      <c r="C454" s="14"/>
      <c r="D454" s="13"/>
      <c r="E454" s="13"/>
      <c r="F454" s="13"/>
    </row>
    <row r="455" spans="1:6" ht="10.5">
      <c r="A455" s="12"/>
      <c r="B455" s="13"/>
      <c r="C455" s="14"/>
      <c r="D455" s="13"/>
      <c r="E455" s="13"/>
      <c r="F455" s="13"/>
    </row>
    <row r="456" spans="1:6" ht="10.5">
      <c r="A456" s="12"/>
      <c r="B456" s="13"/>
      <c r="C456" s="14"/>
      <c r="D456" s="13"/>
      <c r="E456" s="13"/>
      <c r="F456" s="13"/>
    </row>
    <row r="457" spans="1:6" ht="10.5">
      <c r="A457" s="12"/>
      <c r="B457" s="13"/>
      <c r="C457" s="14"/>
      <c r="D457" s="13"/>
      <c r="E457" s="13"/>
      <c r="F457" s="13"/>
    </row>
    <row r="458" spans="1:6" ht="10.5">
      <c r="A458" s="12"/>
      <c r="B458" s="13"/>
      <c r="C458" s="14"/>
      <c r="D458" s="13"/>
      <c r="E458" s="13"/>
      <c r="F458" s="13"/>
    </row>
    <row r="459" spans="1:6" ht="10.5">
      <c r="A459" s="12"/>
      <c r="B459" s="13"/>
      <c r="C459" s="14"/>
      <c r="D459" s="13"/>
      <c r="E459" s="13"/>
      <c r="F459" s="13"/>
    </row>
    <row r="460" spans="1:6" ht="10.5">
      <c r="A460" s="12"/>
      <c r="B460" s="13"/>
      <c r="C460" s="14"/>
      <c r="D460" s="13"/>
      <c r="E460" s="13"/>
      <c r="F460" s="13"/>
    </row>
    <row r="461" spans="1:6" ht="10.5">
      <c r="A461" s="12"/>
      <c r="B461" s="13"/>
      <c r="C461" s="14"/>
      <c r="D461" s="13"/>
      <c r="E461" s="13"/>
      <c r="F461" s="13"/>
    </row>
    <row r="462" spans="1:6" ht="10.5">
      <c r="A462" s="12"/>
      <c r="B462" s="13"/>
      <c r="C462" s="14"/>
      <c r="D462" s="13"/>
      <c r="E462" s="13"/>
      <c r="F462" s="13"/>
    </row>
    <row r="463" spans="1:6" ht="10.5">
      <c r="A463" s="12"/>
      <c r="B463" s="13"/>
      <c r="C463" s="14"/>
      <c r="D463" s="13"/>
      <c r="E463" s="13"/>
      <c r="F463" s="13"/>
    </row>
    <row r="464" spans="1:6" ht="10.5">
      <c r="A464" s="12"/>
      <c r="B464" s="13"/>
      <c r="C464" s="14"/>
      <c r="D464" s="13"/>
      <c r="E464" s="13"/>
      <c r="F464" s="13"/>
    </row>
    <row r="465" spans="1:6" ht="10.5">
      <c r="A465" s="12"/>
      <c r="B465" s="13"/>
      <c r="C465" s="14"/>
      <c r="D465" s="13"/>
      <c r="E465" s="13"/>
      <c r="F465" s="13"/>
    </row>
    <row r="466" spans="1:6" ht="10.5">
      <c r="A466" s="12"/>
      <c r="B466" s="13"/>
      <c r="C466" s="14"/>
      <c r="D466" s="13"/>
      <c r="E466" s="13"/>
      <c r="F466" s="13"/>
    </row>
    <row r="467" spans="1:6" ht="10.5">
      <c r="A467" s="12"/>
      <c r="B467" s="13"/>
      <c r="C467" s="14"/>
      <c r="D467" s="13"/>
      <c r="E467" s="13"/>
      <c r="F467" s="13"/>
    </row>
    <row r="468" spans="1:6" ht="10.5">
      <c r="A468" s="12"/>
      <c r="B468" s="13"/>
      <c r="C468" s="14"/>
      <c r="D468" s="13"/>
      <c r="E468" s="13"/>
      <c r="F468" s="13"/>
    </row>
    <row r="469" spans="1:6" ht="10.5">
      <c r="A469" s="12"/>
      <c r="B469" s="13"/>
      <c r="C469" s="14"/>
      <c r="D469" s="13"/>
      <c r="E469" s="13"/>
      <c r="F469" s="13"/>
    </row>
    <row r="470" spans="1:6" ht="10.5">
      <c r="A470" s="12"/>
      <c r="B470" s="13"/>
      <c r="C470" s="14"/>
      <c r="D470" s="13"/>
      <c r="E470" s="13"/>
      <c r="F470" s="13"/>
    </row>
    <row r="471" spans="1:6" ht="10.5">
      <c r="A471" s="12"/>
      <c r="B471" s="13"/>
      <c r="C471" s="14"/>
      <c r="D471" s="13"/>
      <c r="E471" s="13"/>
      <c r="F471" s="13"/>
    </row>
    <row r="472" spans="1:6" ht="10.5">
      <c r="A472" s="12"/>
      <c r="B472" s="13"/>
      <c r="C472" s="14"/>
      <c r="D472" s="13"/>
      <c r="E472" s="13"/>
      <c r="F472" s="13"/>
    </row>
    <row r="473" spans="1:6" ht="10.5">
      <c r="A473" s="12"/>
      <c r="B473" s="13"/>
      <c r="C473" s="14"/>
      <c r="D473" s="13"/>
      <c r="E473" s="13"/>
      <c r="F473" s="13"/>
    </row>
    <row r="474" spans="1:6" ht="10.5">
      <c r="A474" s="12"/>
      <c r="B474" s="13"/>
      <c r="C474" s="14"/>
      <c r="D474" s="13"/>
      <c r="E474" s="13"/>
      <c r="F474" s="13"/>
    </row>
    <row r="475" spans="1:6" ht="10.5">
      <c r="A475" s="12"/>
      <c r="B475" s="13"/>
      <c r="C475" s="14"/>
      <c r="D475" s="13"/>
      <c r="E475" s="13"/>
      <c r="F475" s="13"/>
    </row>
    <row r="476" spans="1:6" ht="10.5">
      <c r="A476" s="12"/>
      <c r="B476" s="13"/>
      <c r="C476" s="14"/>
      <c r="D476" s="13"/>
      <c r="E476" s="13"/>
      <c r="F476" s="13"/>
    </row>
    <row r="477" spans="1:6" ht="10.5">
      <c r="A477" s="12"/>
      <c r="B477" s="13"/>
      <c r="C477" s="14"/>
      <c r="D477" s="13"/>
      <c r="E477" s="13"/>
      <c r="F477" s="13"/>
    </row>
    <row r="478" spans="1:6" ht="10.5">
      <c r="A478" s="12"/>
      <c r="B478" s="13"/>
      <c r="C478" s="14"/>
      <c r="D478" s="13"/>
      <c r="E478" s="13"/>
      <c r="F478" s="13"/>
    </row>
    <row r="479" spans="1:6" ht="10.5">
      <c r="A479" s="12"/>
      <c r="B479" s="13"/>
      <c r="C479" s="14"/>
      <c r="D479" s="13"/>
      <c r="E479" s="13"/>
      <c r="F479" s="13"/>
    </row>
    <row r="480" spans="1:6" ht="10.5">
      <c r="A480" s="12"/>
      <c r="B480" s="13"/>
      <c r="C480" s="14"/>
      <c r="D480" s="13"/>
      <c r="E480" s="13"/>
      <c r="F480" s="13"/>
    </row>
    <row r="481" spans="1:6" ht="10.5">
      <c r="A481" s="12"/>
      <c r="B481" s="13"/>
      <c r="C481" s="14"/>
      <c r="D481" s="13"/>
      <c r="E481" s="13"/>
      <c r="F481" s="13"/>
    </row>
    <row r="482" spans="1:6" ht="10.5">
      <c r="A482" s="12"/>
      <c r="B482" s="13"/>
      <c r="C482" s="14"/>
      <c r="D482" s="13"/>
      <c r="E482" s="13"/>
      <c r="F482" s="13"/>
    </row>
    <row r="483" spans="1:6" ht="10.5">
      <c r="A483" s="12"/>
      <c r="B483" s="13"/>
      <c r="C483" s="14"/>
      <c r="D483" s="13"/>
      <c r="E483" s="13"/>
      <c r="F483" s="13"/>
    </row>
    <row r="484" spans="1:6" ht="10.5">
      <c r="A484" s="12"/>
      <c r="B484" s="13"/>
      <c r="C484" s="14"/>
      <c r="D484" s="13"/>
      <c r="E484" s="13"/>
      <c r="F484" s="13"/>
    </row>
    <row r="485" spans="1:6" ht="10.5">
      <c r="A485" s="12"/>
      <c r="B485" s="13"/>
      <c r="C485" s="14"/>
      <c r="D485" s="13"/>
      <c r="E485" s="13"/>
      <c r="F485" s="13"/>
    </row>
    <row r="486" spans="1:6" ht="10.5">
      <c r="A486" s="12"/>
      <c r="B486" s="13"/>
      <c r="C486" s="14"/>
      <c r="D486" s="13"/>
      <c r="E486" s="13"/>
      <c r="F486" s="13"/>
    </row>
    <row r="487" spans="1:6" ht="10.5">
      <c r="A487" s="12"/>
      <c r="B487" s="13"/>
      <c r="C487" s="14"/>
      <c r="D487" s="13"/>
      <c r="E487" s="13"/>
      <c r="F487" s="13"/>
    </row>
    <row r="488" spans="1:6" ht="10.5">
      <c r="A488" s="12"/>
      <c r="B488" s="13"/>
      <c r="C488" s="14"/>
      <c r="D488" s="13"/>
      <c r="E488" s="13"/>
      <c r="F488" s="13"/>
    </row>
    <row r="489" spans="1:6" ht="10.5">
      <c r="A489" s="12"/>
      <c r="B489" s="13"/>
      <c r="C489" s="14"/>
      <c r="D489" s="13"/>
      <c r="E489" s="13"/>
      <c r="F489" s="13"/>
    </row>
    <row r="490" spans="1:6" ht="10.5">
      <c r="A490" s="12"/>
      <c r="B490" s="13"/>
      <c r="C490" s="14"/>
      <c r="D490" s="13"/>
      <c r="E490" s="13"/>
      <c r="F490" s="13"/>
    </row>
    <row r="491" spans="1:6" ht="10.5">
      <c r="A491" s="12"/>
      <c r="B491" s="13"/>
      <c r="C491" s="14"/>
      <c r="D491" s="13"/>
      <c r="E491" s="13"/>
      <c r="F491" s="13"/>
    </row>
    <row r="492" spans="1:6" ht="10.5">
      <c r="A492" s="12"/>
      <c r="B492" s="13"/>
      <c r="C492" s="14"/>
      <c r="D492" s="13"/>
      <c r="E492" s="13"/>
      <c r="F492" s="13"/>
    </row>
    <row r="493" spans="1:6" ht="10.5">
      <c r="A493" s="12"/>
      <c r="B493" s="13"/>
      <c r="C493" s="14"/>
      <c r="D493" s="13"/>
      <c r="E493" s="13"/>
      <c r="F493" s="13"/>
    </row>
    <row r="494" spans="1:6" ht="10.5">
      <c r="A494" s="12"/>
      <c r="B494" s="13"/>
      <c r="C494" s="14"/>
      <c r="D494" s="13"/>
      <c r="E494" s="13"/>
      <c r="F494" s="13"/>
    </row>
    <row r="495" spans="1:6" ht="10.5">
      <c r="A495" s="12"/>
      <c r="B495" s="13"/>
      <c r="C495" s="14"/>
      <c r="D495" s="13"/>
      <c r="E495" s="13"/>
      <c r="F495" s="13"/>
    </row>
    <row r="496" spans="1:6" ht="10.5">
      <c r="A496" s="12"/>
      <c r="B496" s="13"/>
      <c r="C496" s="14"/>
      <c r="D496" s="13"/>
      <c r="E496" s="13"/>
      <c r="F496" s="13"/>
    </row>
    <row r="497" spans="1:6" ht="10.5">
      <c r="A497" s="12"/>
      <c r="B497" s="13"/>
      <c r="C497" s="14"/>
      <c r="D497" s="13"/>
      <c r="E497" s="13"/>
      <c r="F497" s="13"/>
    </row>
    <row r="498" spans="1:6" ht="10.5">
      <c r="A498" s="12"/>
      <c r="B498" s="13"/>
      <c r="C498" s="14"/>
      <c r="D498" s="13"/>
      <c r="E498" s="13"/>
      <c r="F498" s="13"/>
    </row>
    <row r="499" spans="1:6" ht="10.5">
      <c r="A499" s="12"/>
      <c r="B499" s="13"/>
      <c r="C499" s="14"/>
      <c r="D499" s="13"/>
      <c r="E499" s="13"/>
      <c r="F499" s="13"/>
    </row>
    <row r="500" spans="1:6" ht="10.5">
      <c r="A500" s="12"/>
      <c r="B500" s="13"/>
      <c r="C500" s="14"/>
      <c r="D500" s="13"/>
      <c r="E500" s="13"/>
      <c r="F500" s="13"/>
    </row>
    <row r="501" spans="1:6" ht="10.5">
      <c r="A501" s="12"/>
      <c r="B501" s="13"/>
      <c r="C501" s="14"/>
      <c r="D501" s="13"/>
      <c r="E501" s="13"/>
      <c r="F501" s="13"/>
    </row>
    <row r="502" spans="1:6" ht="10.5">
      <c r="A502" s="12"/>
      <c r="B502" s="13"/>
      <c r="C502" s="14"/>
      <c r="D502" s="13"/>
      <c r="E502" s="13"/>
      <c r="F502" s="13"/>
    </row>
    <row r="503" spans="1:6" ht="10.5">
      <c r="A503" s="12"/>
      <c r="B503" s="13"/>
      <c r="C503" s="14"/>
      <c r="D503" s="13"/>
      <c r="E503" s="13"/>
      <c r="F503" s="13"/>
    </row>
    <row r="504" spans="1:6" ht="10.5">
      <c r="A504" s="12"/>
      <c r="B504" s="13"/>
      <c r="C504" s="14"/>
      <c r="D504" s="13"/>
      <c r="E504" s="13"/>
      <c r="F504" s="13"/>
    </row>
    <row r="505" spans="1:6" ht="10.5">
      <c r="A505" s="12"/>
      <c r="B505" s="13"/>
      <c r="C505" s="14"/>
      <c r="D505" s="13"/>
      <c r="E505" s="13"/>
      <c r="F505" s="13"/>
    </row>
    <row r="506" spans="1:6" ht="10.5">
      <c r="A506" s="12"/>
      <c r="B506" s="13"/>
      <c r="C506" s="14"/>
      <c r="D506" s="13"/>
      <c r="E506" s="13"/>
      <c r="F506" s="13"/>
    </row>
    <row r="507" spans="1:6" ht="10.5">
      <c r="A507" s="12"/>
      <c r="B507" s="13"/>
      <c r="C507" s="14"/>
      <c r="D507" s="13"/>
      <c r="E507" s="13"/>
      <c r="F507" s="13"/>
    </row>
    <row r="508" spans="1:6" ht="10.5">
      <c r="A508" s="12"/>
      <c r="B508" s="13"/>
      <c r="C508" s="14"/>
      <c r="D508" s="13"/>
      <c r="E508" s="13"/>
      <c r="F508" s="13"/>
    </row>
    <row r="509" spans="1:6" ht="10.5">
      <c r="A509" s="12"/>
      <c r="B509" s="13"/>
      <c r="C509" s="14"/>
      <c r="D509" s="13"/>
      <c r="E509" s="13"/>
      <c r="F509" s="13"/>
    </row>
    <row r="510" spans="1:6" ht="10.5">
      <c r="A510" s="12"/>
      <c r="B510" s="13"/>
      <c r="C510" s="14"/>
      <c r="D510" s="13"/>
      <c r="E510" s="13"/>
      <c r="F510" s="13"/>
    </row>
    <row r="511" spans="1:6" ht="10.5">
      <c r="A511" s="12"/>
      <c r="B511" s="13"/>
      <c r="C511" s="14"/>
      <c r="D511" s="13"/>
      <c r="E511" s="13"/>
      <c r="F511" s="13"/>
    </row>
    <row r="512" spans="1:6" ht="10.5">
      <c r="A512" s="12"/>
      <c r="B512" s="13"/>
      <c r="C512" s="14"/>
      <c r="D512" s="13"/>
      <c r="E512" s="13"/>
      <c r="F512" s="13"/>
    </row>
    <row r="513" spans="1:6" ht="10.5">
      <c r="A513" s="12"/>
      <c r="B513" s="13"/>
      <c r="C513" s="14"/>
      <c r="D513" s="13"/>
      <c r="E513" s="13"/>
      <c r="F513" s="13"/>
    </row>
    <row r="514" spans="1:6" ht="10.5">
      <c r="A514" s="12"/>
      <c r="B514" s="13"/>
      <c r="C514" s="14"/>
      <c r="D514" s="13"/>
      <c r="E514" s="13"/>
      <c r="F514" s="13"/>
    </row>
    <row r="515" spans="1:6" ht="10.5">
      <c r="A515" s="12"/>
      <c r="B515" s="13"/>
      <c r="C515" s="14"/>
      <c r="D515" s="13"/>
      <c r="E515" s="13"/>
      <c r="F515" s="13"/>
    </row>
    <row r="516" spans="1:6" ht="10.5">
      <c r="A516" s="12"/>
      <c r="B516" s="13"/>
      <c r="C516" s="14"/>
      <c r="D516" s="13"/>
      <c r="E516" s="13"/>
      <c r="F516" s="13"/>
    </row>
    <row r="517" spans="1:6" ht="10.5">
      <c r="A517" s="12"/>
      <c r="B517" s="13"/>
      <c r="C517" s="14"/>
      <c r="D517" s="13"/>
      <c r="E517" s="13"/>
      <c r="F517" s="13"/>
    </row>
    <row r="518" spans="1:6" ht="10.5">
      <c r="A518" s="12"/>
      <c r="B518" s="13"/>
      <c r="C518" s="14"/>
      <c r="D518" s="13"/>
      <c r="E518" s="13"/>
      <c r="F518" s="13"/>
    </row>
    <row r="519" spans="1:6" ht="10.5">
      <c r="A519" s="12"/>
      <c r="B519" s="13"/>
      <c r="C519" s="14"/>
      <c r="D519" s="13"/>
      <c r="E519" s="13"/>
      <c r="F519" s="13"/>
    </row>
    <row r="520" spans="1:6" ht="10.5">
      <c r="A520" s="12"/>
      <c r="B520" s="13"/>
      <c r="C520" s="14"/>
      <c r="D520" s="13"/>
      <c r="E520" s="13"/>
      <c r="F520" s="13"/>
    </row>
    <row r="521" spans="1:6" ht="10.5">
      <c r="A521" s="12"/>
      <c r="B521" s="13"/>
      <c r="C521" s="14"/>
      <c r="D521" s="13"/>
      <c r="E521" s="13"/>
      <c r="F521" s="13"/>
    </row>
    <row r="522" spans="1:6" ht="10.5">
      <c r="A522" s="12"/>
      <c r="B522" s="13"/>
      <c r="C522" s="14"/>
      <c r="D522" s="13"/>
      <c r="E522" s="13"/>
      <c r="F522" s="13"/>
    </row>
    <row r="523" spans="1:6" ht="10.5">
      <c r="A523" s="12"/>
      <c r="B523" s="13"/>
      <c r="C523" s="14"/>
      <c r="D523" s="13"/>
      <c r="E523" s="13"/>
      <c r="F523" s="13"/>
    </row>
    <row r="524" spans="1:6" ht="10.5">
      <c r="A524" s="12"/>
      <c r="B524" s="13"/>
      <c r="C524" s="14"/>
      <c r="D524" s="13"/>
      <c r="E524" s="13"/>
      <c r="F524" s="13"/>
    </row>
    <row r="525" spans="1:6" ht="10.5">
      <c r="A525" s="12"/>
      <c r="B525" s="13"/>
      <c r="C525" s="14"/>
      <c r="D525" s="13"/>
      <c r="E525" s="13"/>
      <c r="F525" s="13"/>
    </row>
    <row r="526" spans="1:6" ht="10.5">
      <c r="A526" s="12"/>
      <c r="B526" s="13"/>
      <c r="C526" s="14"/>
      <c r="D526" s="13"/>
      <c r="E526" s="13"/>
      <c r="F526" s="13"/>
    </row>
    <row r="527" spans="1:6" ht="10.5">
      <c r="A527" s="12"/>
      <c r="B527" s="13"/>
      <c r="C527" s="14"/>
      <c r="D527" s="13"/>
      <c r="E527" s="13"/>
      <c r="F527" s="13"/>
    </row>
    <row r="528" spans="1:6" ht="10.5">
      <c r="A528" s="12"/>
      <c r="B528" s="13"/>
      <c r="C528" s="14"/>
      <c r="D528" s="13"/>
      <c r="E528" s="13"/>
      <c r="F528" s="13"/>
    </row>
    <row r="529" spans="1:6" ht="10.5">
      <c r="A529" s="12"/>
      <c r="B529" s="13"/>
      <c r="C529" s="14"/>
      <c r="D529" s="13"/>
      <c r="E529" s="13"/>
      <c r="F529" s="13"/>
    </row>
    <row r="530" spans="1:6" ht="10.5">
      <c r="A530" s="12"/>
      <c r="B530" s="13"/>
      <c r="C530" s="14"/>
      <c r="D530" s="13"/>
      <c r="E530" s="13"/>
      <c r="F530" s="13"/>
    </row>
    <row r="531" spans="1:6" ht="10.5">
      <c r="A531" s="12"/>
      <c r="B531" s="13"/>
      <c r="C531" s="14"/>
      <c r="D531" s="13"/>
      <c r="E531" s="13"/>
      <c r="F531" s="13"/>
    </row>
    <row r="532" spans="1:6" ht="10.5">
      <c r="A532" s="12"/>
      <c r="B532" s="13"/>
      <c r="C532" s="14"/>
      <c r="D532" s="13"/>
      <c r="E532" s="13"/>
      <c r="F532" s="13"/>
    </row>
    <row r="533" spans="1:6" ht="10.5">
      <c r="A533" s="12"/>
      <c r="B533" s="13"/>
      <c r="C533" s="14"/>
      <c r="D533" s="13"/>
      <c r="E533" s="13"/>
      <c r="F533" s="13"/>
    </row>
    <row r="534" spans="1:6" ht="10.5">
      <c r="A534" s="12"/>
      <c r="B534" s="13"/>
      <c r="C534" s="14"/>
      <c r="D534" s="13"/>
      <c r="E534" s="13"/>
      <c r="F534" s="13"/>
    </row>
    <row r="535" spans="1:6" ht="10.5">
      <c r="A535" s="12"/>
      <c r="B535" s="13"/>
      <c r="C535" s="14"/>
      <c r="D535" s="13"/>
      <c r="E535" s="13"/>
      <c r="F535" s="13"/>
    </row>
    <row r="536" spans="1:6" ht="10.5">
      <c r="A536" s="12"/>
      <c r="B536" s="13"/>
      <c r="C536" s="14"/>
      <c r="D536" s="13"/>
      <c r="E536" s="13"/>
      <c r="F536" s="13"/>
    </row>
    <row r="537" spans="1:6" ht="10.5">
      <c r="A537" s="12"/>
      <c r="B537" s="13"/>
      <c r="C537" s="14"/>
      <c r="D537" s="13"/>
      <c r="E537" s="13"/>
      <c r="F537" s="13"/>
    </row>
    <row r="538" spans="1:6" ht="10.5">
      <c r="A538" s="12"/>
      <c r="B538" s="13"/>
      <c r="C538" s="14"/>
      <c r="D538" s="13"/>
      <c r="E538" s="13"/>
      <c r="F538" s="13"/>
    </row>
    <row r="539" spans="1:6" ht="10.5">
      <c r="A539" s="12"/>
      <c r="B539" s="13"/>
      <c r="C539" s="14"/>
      <c r="D539" s="13"/>
      <c r="E539" s="13"/>
      <c r="F539" s="13"/>
    </row>
    <row r="540" spans="1:6" ht="10.5">
      <c r="A540" s="12"/>
      <c r="B540" s="13"/>
      <c r="C540" s="14"/>
      <c r="D540" s="13"/>
      <c r="E540" s="13"/>
      <c r="F540" s="13"/>
    </row>
    <row r="541" spans="1:6" ht="10.5">
      <c r="A541" s="12"/>
      <c r="B541" s="13"/>
      <c r="C541" s="14"/>
      <c r="D541" s="13"/>
      <c r="E541" s="13"/>
      <c r="F541" s="13"/>
    </row>
    <row r="542" spans="1:6" ht="10.5">
      <c r="A542" s="12"/>
      <c r="B542" s="13"/>
      <c r="C542" s="14"/>
      <c r="D542" s="13"/>
      <c r="E542" s="13"/>
      <c r="F542" s="13"/>
    </row>
    <row r="543" spans="1:6" ht="10.5">
      <c r="A543" s="12"/>
      <c r="B543" s="13"/>
      <c r="C543" s="14"/>
      <c r="D543" s="13"/>
      <c r="E543" s="13"/>
      <c r="F543" s="13"/>
    </row>
    <row r="544" spans="1:6" ht="10.5">
      <c r="A544" s="12"/>
      <c r="B544" s="13"/>
      <c r="C544" s="14"/>
      <c r="D544" s="13"/>
      <c r="E544" s="13"/>
      <c r="F544" s="13"/>
    </row>
    <row r="545" spans="1:6" ht="10.5">
      <c r="A545" s="12"/>
      <c r="B545" s="13"/>
      <c r="C545" s="14"/>
      <c r="D545" s="13"/>
      <c r="E545" s="13"/>
      <c r="F545" s="13"/>
    </row>
    <row r="546" spans="1:6" ht="10.5">
      <c r="A546" s="12"/>
      <c r="B546" s="13"/>
      <c r="C546" s="14"/>
      <c r="D546" s="13"/>
      <c r="E546" s="13"/>
      <c r="F546" s="13"/>
    </row>
    <row r="547" spans="1:6" ht="10.5">
      <c r="A547" s="12"/>
      <c r="B547" s="13"/>
      <c r="C547" s="14"/>
      <c r="D547" s="13"/>
      <c r="E547" s="13"/>
      <c r="F547" s="13"/>
    </row>
    <row r="548" spans="1:6" ht="10.5">
      <c r="A548" s="12"/>
      <c r="B548" s="13"/>
      <c r="C548" s="14"/>
      <c r="D548" s="13"/>
      <c r="E548" s="13"/>
      <c r="F548" s="13"/>
    </row>
    <row r="549" spans="1:6" ht="10.5">
      <c r="A549" s="12"/>
      <c r="B549" s="13"/>
      <c r="C549" s="14"/>
      <c r="D549" s="13"/>
      <c r="E549" s="13"/>
      <c r="F549" s="13"/>
    </row>
    <row r="550" spans="1:6" ht="10.5">
      <c r="A550" s="12"/>
      <c r="B550" s="13"/>
      <c r="C550" s="14"/>
      <c r="D550" s="13"/>
      <c r="E550" s="13"/>
      <c r="F550" s="13"/>
    </row>
    <row r="551" spans="1:6" ht="10.5">
      <c r="A551" s="12"/>
      <c r="B551" s="13"/>
      <c r="C551" s="14"/>
      <c r="D551" s="13"/>
      <c r="E551" s="13"/>
      <c r="F551" s="13"/>
    </row>
    <row r="552" spans="1:6" ht="10.5">
      <c r="A552" s="12"/>
      <c r="B552" s="13"/>
      <c r="C552" s="14"/>
      <c r="D552" s="13"/>
      <c r="E552" s="13"/>
      <c r="F552" s="13"/>
    </row>
    <row r="553" spans="1:6" ht="10.5">
      <c r="A553" s="12"/>
      <c r="B553" s="13"/>
      <c r="C553" s="14"/>
      <c r="D553" s="13"/>
      <c r="E553" s="13"/>
      <c r="F553" s="13"/>
    </row>
    <row r="554" spans="1:6" ht="10.5">
      <c r="A554" s="12"/>
      <c r="B554" s="13"/>
      <c r="C554" s="14"/>
      <c r="D554" s="13"/>
      <c r="E554" s="13"/>
      <c r="F554" s="13"/>
    </row>
    <row r="555" spans="1:6" ht="10.5">
      <c r="A555" s="12"/>
      <c r="B555" s="13"/>
      <c r="C555" s="14"/>
      <c r="D555" s="13"/>
      <c r="E555" s="13"/>
      <c r="F555" s="13"/>
    </row>
    <row r="556" spans="1:6" ht="10.5">
      <c r="A556" s="12"/>
      <c r="B556" s="13"/>
      <c r="C556" s="14"/>
      <c r="D556" s="13"/>
      <c r="E556" s="13"/>
      <c r="F556" s="13"/>
    </row>
    <row r="557" spans="1:6" ht="10.5">
      <c r="A557" s="12"/>
      <c r="B557" s="13"/>
      <c r="C557" s="14"/>
      <c r="D557" s="13"/>
      <c r="E557" s="13"/>
      <c r="F557" s="13"/>
    </row>
    <row r="558" spans="1:6" ht="10.5">
      <c r="A558" s="12"/>
      <c r="B558" s="13"/>
      <c r="C558" s="14"/>
      <c r="D558" s="13"/>
      <c r="E558" s="13"/>
      <c r="F558" s="13"/>
    </row>
    <row r="559" spans="1:6" ht="10.5">
      <c r="A559" s="12"/>
      <c r="B559" s="13"/>
      <c r="C559" s="14"/>
      <c r="D559" s="13"/>
      <c r="E559" s="13"/>
      <c r="F559" s="13"/>
    </row>
    <row r="560" spans="1:6" ht="10.5">
      <c r="A560" s="12"/>
      <c r="B560" s="13"/>
      <c r="C560" s="14"/>
      <c r="D560" s="13"/>
      <c r="E560" s="13"/>
      <c r="F560" s="13"/>
    </row>
    <row r="561" spans="1:6" ht="10.5">
      <c r="A561" s="12"/>
      <c r="B561" s="13"/>
      <c r="C561" s="14"/>
      <c r="D561" s="13"/>
      <c r="E561" s="13"/>
      <c r="F561" s="13"/>
    </row>
    <row r="562" spans="1:6" ht="10.5">
      <c r="A562" s="12"/>
      <c r="B562" s="13"/>
      <c r="C562" s="14"/>
      <c r="D562" s="13"/>
      <c r="E562" s="13"/>
      <c r="F562" s="13"/>
    </row>
    <row r="563" spans="1:6" ht="10.5">
      <c r="A563" s="12"/>
      <c r="B563" s="13"/>
      <c r="C563" s="14"/>
      <c r="D563" s="13"/>
      <c r="E563" s="13"/>
      <c r="F563" s="13"/>
    </row>
    <row r="564" spans="1:6" ht="10.5">
      <c r="A564" s="12"/>
      <c r="B564" s="13"/>
      <c r="C564" s="14"/>
      <c r="D564" s="13"/>
      <c r="E564" s="13"/>
      <c r="F564" s="13"/>
    </row>
    <row r="565" spans="1:6" ht="10.5">
      <c r="A565" s="12"/>
      <c r="B565" s="13"/>
      <c r="C565" s="14"/>
      <c r="D565" s="13"/>
      <c r="E565" s="13"/>
      <c r="F565" s="13"/>
    </row>
    <row r="566" spans="1:6" ht="10.5">
      <c r="A566" s="12"/>
      <c r="B566" s="13"/>
      <c r="C566" s="14"/>
      <c r="D566" s="13"/>
      <c r="E566" s="13"/>
      <c r="F566" s="13"/>
    </row>
    <row r="567" spans="1:6" ht="10.5">
      <c r="A567" s="12"/>
      <c r="B567" s="13"/>
      <c r="C567" s="14"/>
      <c r="D567" s="13"/>
      <c r="E567" s="13"/>
      <c r="F567" s="13"/>
    </row>
    <row r="568" spans="1:6" ht="10.5">
      <c r="A568" s="12"/>
      <c r="B568" s="13"/>
      <c r="C568" s="14"/>
      <c r="D568" s="13"/>
      <c r="E568" s="13"/>
      <c r="F568" s="13"/>
    </row>
    <row r="569" spans="1:6" ht="10.5">
      <c r="A569" s="12"/>
      <c r="B569" s="13"/>
      <c r="C569" s="14"/>
      <c r="D569" s="13"/>
      <c r="E569" s="13"/>
      <c r="F569" s="13"/>
    </row>
    <row r="570" spans="1:6" ht="10.5">
      <c r="A570" s="12"/>
      <c r="B570" s="13"/>
      <c r="C570" s="14"/>
      <c r="D570" s="13"/>
      <c r="E570" s="13"/>
      <c r="F570" s="13"/>
    </row>
    <row r="571" spans="1:6" ht="10.5">
      <c r="A571" s="12"/>
      <c r="B571" s="13"/>
      <c r="C571" s="14"/>
      <c r="D571" s="13"/>
      <c r="E571" s="13"/>
      <c r="F571" s="13"/>
    </row>
    <row r="572" spans="1:6" ht="10.5">
      <c r="A572" s="12"/>
      <c r="B572" s="13"/>
      <c r="C572" s="14"/>
      <c r="D572" s="13"/>
      <c r="E572" s="13"/>
      <c r="F572" s="13"/>
    </row>
    <row r="573" spans="1:6" ht="10.5">
      <c r="A573" s="12"/>
      <c r="B573" s="13"/>
      <c r="C573" s="14"/>
      <c r="D573" s="13"/>
      <c r="E573" s="13"/>
      <c r="F573" s="13"/>
    </row>
    <row r="574" spans="1:6" ht="10.5">
      <c r="A574" s="12"/>
      <c r="B574" s="13"/>
      <c r="C574" s="14"/>
      <c r="D574" s="13"/>
      <c r="E574" s="13"/>
      <c r="F574" s="13"/>
    </row>
    <row r="575" spans="1:6" ht="10.5">
      <c r="A575" s="12"/>
      <c r="B575" s="13"/>
      <c r="C575" s="14"/>
      <c r="D575" s="13"/>
      <c r="E575" s="13"/>
      <c r="F575" s="13"/>
    </row>
    <row r="576" spans="1:6" ht="10.5">
      <c r="A576" s="12"/>
      <c r="B576" s="13"/>
      <c r="C576" s="14"/>
      <c r="D576" s="13"/>
      <c r="E576" s="13"/>
      <c r="F576" s="13"/>
    </row>
    <row r="577" spans="1:6" ht="10.5">
      <c r="A577" s="12"/>
      <c r="B577" s="13"/>
      <c r="C577" s="14"/>
      <c r="D577" s="13"/>
      <c r="E577" s="13"/>
      <c r="F577" s="13"/>
    </row>
    <row r="578" spans="1:6" ht="10.5">
      <c r="A578" s="12"/>
      <c r="B578" s="13"/>
      <c r="C578" s="14"/>
      <c r="D578" s="13"/>
      <c r="E578" s="13"/>
      <c r="F578" s="13"/>
    </row>
    <row r="579" spans="1:6" ht="10.5">
      <c r="A579" s="12"/>
      <c r="B579" s="13"/>
      <c r="C579" s="14"/>
      <c r="D579" s="13"/>
      <c r="E579" s="13"/>
      <c r="F579" s="13"/>
    </row>
    <row r="580" spans="1:6" ht="10.5">
      <c r="A580" s="12"/>
      <c r="B580" s="13"/>
      <c r="C580" s="14"/>
      <c r="D580" s="13"/>
      <c r="E580" s="13"/>
      <c r="F580" s="13"/>
    </row>
    <row r="581" spans="1:6" ht="10.5">
      <c r="A581" s="12"/>
      <c r="B581" s="13"/>
      <c r="C581" s="14"/>
      <c r="D581" s="13"/>
      <c r="E581" s="13"/>
      <c r="F581" s="13"/>
    </row>
    <row r="582" spans="1:6" ht="10.5">
      <c r="A582" s="12"/>
      <c r="B582" s="13"/>
      <c r="C582" s="14"/>
      <c r="D582" s="13"/>
      <c r="E582" s="13"/>
      <c r="F582" s="13"/>
    </row>
    <row r="583" spans="1:6" ht="10.5">
      <c r="A583" s="12"/>
      <c r="B583" s="13"/>
      <c r="C583" s="14"/>
      <c r="D583" s="13"/>
      <c r="E583" s="13"/>
      <c r="F583" s="13"/>
    </row>
    <row r="584" spans="1:6" ht="10.5">
      <c r="A584" s="12"/>
      <c r="B584" s="13"/>
      <c r="C584" s="14"/>
      <c r="D584" s="13"/>
      <c r="E584" s="13"/>
      <c r="F584" s="13"/>
    </row>
    <row r="585" spans="1:6" ht="10.5">
      <c r="A585" s="12"/>
      <c r="B585" s="13"/>
      <c r="C585" s="14"/>
      <c r="D585" s="13"/>
      <c r="E585" s="13"/>
      <c r="F585" s="13"/>
    </row>
    <row r="586" spans="1:6" ht="10.5">
      <c r="A586" s="12"/>
      <c r="B586" s="13"/>
      <c r="C586" s="14"/>
      <c r="D586" s="13"/>
      <c r="E586" s="13"/>
      <c r="F586" s="13"/>
    </row>
    <row r="587" spans="1:6" ht="10.5">
      <c r="A587" s="12"/>
      <c r="B587" s="13"/>
      <c r="C587" s="14"/>
      <c r="D587" s="13"/>
      <c r="E587" s="13"/>
      <c r="F587" s="13"/>
    </row>
    <row r="588" spans="1:6" ht="10.5">
      <c r="A588" s="12"/>
      <c r="B588" s="13"/>
      <c r="C588" s="14"/>
      <c r="D588" s="13"/>
      <c r="E588" s="13"/>
      <c r="F588" s="13"/>
    </row>
    <row r="589" spans="1:6" ht="10.5">
      <c r="A589" s="12"/>
      <c r="B589" s="13"/>
      <c r="C589" s="14"/>
      <c r="D589" s="13"/>
      <c r="E589" s="13"/>
      <c r="F589" s="13"/>
    </row>
    <row r="590" spans="1:6" ht="10.5">
      <c r="A590" s="12"/>
      <c r="B590" s="13"/>
      <c r="C590" s="14"/>
      <c r="D590" s="13"/>
      <c r="E590" s="13"/>
      <c r="F590" s="13"/>
    </row>
    <row r="591" spans="1:6" ht="10.5">
      <c r="A591" s="12"/>
      <c r="B591" s="13"/>
      <c r="C591" s="14"/>
      <c r="D591" s="13"/>
      <c r="E591" s="13"/>
      <c r="F591" s="13"/>
    </row>
    <row r="592" spans="1:6" ht="10.5">
      <c r="A592" s="12"/>
      <c r="B592" s="13"/>
      <c r="C592" s="14"/>
      <c r="D592" s="13"/>
      <c r="E592" s="13"/>
      <c r="F592" s="13"/>
    </row>
    <row r="593" spans="1:6" ht="10.5">
      <c r="A593" s="12"/>
      <c r="B593" s="13"/>
      <c r="C593" s="14"/>
      <c r="D593" s="13"/>
      <c r="E593" s="13"/>
      <c r="F593" s="13"/>
    </row>
    <row r="594" spans="1:6" ht="10.5">
      <c r="A594" s="12"/>
      <c r="B594" s="13"/>
      <c r="C594" s="14"/>
      <c r="D594" s="13"/>
      <c r="E594" s="13"/>
      <c r="F594" s="13"/>
    </row>
    <row r="595" spans="1:6" ht="10.5">
      <c r="A595" s="12"/>
      <c r="B595" s="13"/>
      <c r="C595" s="14"/>
      <c r="D595" s="13"/>
      <c r="E595" s="13"/>
      <c r="F595" s="13"/>
    </row>
    <row r="596" spans="1:6" ht="10.5">
      <c r="A596" s="12"/>
      <c r="B596" s="13"/>
      <c r="C596" s="14"/>
      <c r="D596" s="13"/>
      <c r="E596" s="13"/>
      <c r="F596" s="13"/>
    </row>
    <row r="597" spans="1:6" ht="10.5">
      <c r="A597" s="12"/>
      <c r="B597" s="13"/>
      <c r="C597" s="14"/>
      <c r="D597" s="13"/>
      <c r="E597" s="13"/>
      <c r="F597" s="13"/>
    </row>
    <row r="598" spans="1:6" ht="10.5">
      <c r="A598" s="12"/>
      <c r="B598" s="13"/>
      <c r="C598" s="14"/>
      <c r="D598" s="13"/>
      <c r="E598" s="13"/>
      <c r="F598" s="13"/>
    </row>
    <row r="599" spans="1:6" ht="10.5">
      <c r="A599" s="12"/>
      <c r="B599" s="13"/>
      <c r="C599" s="14"/>
      <c r="D599" s="13"/>
      <c r="E599" s="13"/>
      <c r="F599" s="13"/>
    </row>
    <row r="600" spans="1:6" ht="10.5">
      <c r="A600" s="12"/>
      <c r="B600" s="13"/>
      <c r="C600" s="14"/>
      <c r="D600" s="13"/>
      <c r="E600" s="13"/>
      <c r="F600" s="13"/>
    </row>
    <row r="601" spans="1:6" ht="10.5">
      <c r="A601" s="12"/>
      <c r="B601" s="13"/>
      <c r="C601" s="14"/>
      <c r="D601" s="13"/>
      <c r="E601" s="13"/>
      <c r="F601" s="13"/>
    </row>
    <row r="602" spans="1:6" ht="10.5">
      <c r="A602" s="12"/>
      <c r="B602" s="13"/>
      <c r="C602" s="14"/>
      <c r="D602" s="13"/>
      <c r="E602" s="13"/>
      <c r="F602" s="13"/>
    </row>
    <row r="603" spans="1:6" ht="10.5">
      <c r="A603" s="12"/>
      <c r="B603" s="13"/>
      <c r="C603" s="14"/>
      <c r="D603" s="13"/>
      <c r="E603" s="13"/>
      <c r="F603" s="13"/>
    </row>
    <row r="604" spans="1:6" ht="10.5">
      <c r="A604" s="12"/>
      <c r="B604" s="13"/>
      <c r="C604" s="14"/>
      <c r="D604" s="13"/>
      <c r="E604" s="13"/>
      <c r="F604" s="13"/>
    </row>
    <row r="605" spans="1:6" ht="10.5">
      <c r="A605" s="12"/>
      <c r="B605" s="13"/>
      <c r="C605" s="14"/>
      <c r="D605" s="13"/>
      <c r="E605" s="13"/>
      <c r="F605" s="13"/>
    </row>
    <row r="606" spans="1:6" ht="10.5">
      <c r="A606" s="12"/>
      <c r="B606" s="13"/>
      <c r="C606" s="14"/>
      <c r="D606" s="13"/>
      <c r="E606" s="13"/>
      <c r="F606" s="13"/>
    </row>
    <row r="607" spans="1:6" ht="10.5">
      <c r="A607" s="12"/>
      <c r="B607" s="13"/>
      <c r="C607" s="14"/>
      <c r="D607" s="13"/>
      <c r="E607" s="13"/>
      <c r="F607" s="13"/>
    </row>
    <row r="608" spans="1:6" ht="10.5">
      <c r="A608" s="12"/>
      <c r="B608" s="13"/>
      <c r="C608" s="14"/>
      <c r="D608" s="13"/>
      <c r="E608" s="13"/>
      <c r="F608" s="13"/>
    </row>
    <row r="609" spans="1:6" ht="10.5">
      <c r="A609" s="12"/>
      <c r="B609" s="13"/>
      <c r="C609" s="14"/>
      <c r="D609" s="13"/>
      <c r="E609" s="13"/>
      <c r="F609" s="13"/>
    </row>
    <row r="610" spans="1:6" ht="10.5">
      <c r="A610" s="12"/>
      <c r="B610" s="13"/>
      <c r="C610" s="14"/>
      <c r="D610" s="13"/>
      <c r="E610" s="13"/>
      <c r="F610" s="13"/>
    </row>
    <row r="611" spans="1:6" ht="10.5">
      <c r="A611" s="12"/>
      <c r="B611" s="13"/>
      <c r="C611" s="14"/>
      <c r="D611" s="13"/>
      <c r="E611" s="13"/>
      <c r="F611" s="13"/>
    </row>
    <row r="612" spans="1:6" ht="10.5">
      <c r="A612" s="12"/>
      <c r="B612" s="13"/>
      <c r="C612" s="14"/>
      <c r="D612" s="13"/>
      <c r="E612" s="13"/>
      <c r="F612" s="13"/>
    </row>
    <row r="613" spans="1:6" ht="10.5">
      <c r="A613" s="12"/>
      <c r="B613" s="13"/>
      <c r="C613" s="14"/>
      <c r="D613" s="13"/>
      <c r="E613" s="13"/>
      <c r="F613" s="13"/>
    </row>
    <row r="614" spans="1:6" ht="10.5">
      <c r="A614" s="12"/>
      <c r="B614" s="13"/>
      <c r="C614" s="14"/>
      <c r="D614" s="13"/>
      <c r="E614" s="13"/>
      <c r="F614" s="13"/>
    </row>
    <row r="615" spans="1:6" ht="10.5">
      <c r="A615" s="12"/>
      <c r="B615" s="13"/>
      <c r="C615" s="14"/>
      <c r="D615" s="13"/>
      <c r="E615" s="13"/>
      <c r="F615" s="13"/>
    </row>
    <row r="616" spans="1:6" ht="10.5">
      <c r="A616" s="12"/>
      <c r="B616" s="13"/>
      <c r="C616" s="14"/>
      <c r="D616" s="13"/>
      <c r="E616" s="13"/>
      <c r="F616" s="13"/>
    </row>
    <row r="617" spans="1:6" ht="10.5">
      <c r="A617" s="12"/>
      <c r="B617" s="13"/>
      <c r="C617" s="14"/>
      <c r="D617" s="13"/>
      <c r="E617" s="13"/>
      <c r="F617" s="13"/>
    </row>
    <row r="618" spans="1:6" ht="10.5">
      <c r="A618" s="12"/>
      <c r="B618" s="13"/>
      <c r="C618" s="14"/>
      <c r="D618" s="13"/>
      <c r="E618" s="13"/>
      <c r="F618" s="13"/>
    </row>
    <row r="619" spans="1:6" ht="10.5">
      <c r="A619" s="12"/>
      <c r="B619" s="13"/>
      <c r="C619" s="14"/>
      <c r="D619" s="13"/>
      <c r="E619" s="13"/>
      <c r="F619" s="13"/>
    </row>
    <row r="620" spans="1:6" ht="10.5">
      <c r="A620" s="12"/>
      <c r="B620" s="13"/>
      <c r="C620" s="14"/>
      <c r="D620" s="13"/>
      <c r="E620" s="13"/>
      <c r="F620" s="13"/>
    </row>
    <row r="621" spans="1:6" ht="10.5">
      <c r="A621" s="12"/>
      <c r="B621" s="13"/>
      <c r="C621" s="14"/>
      <c r="D621" s="13"/>
      <c r="E621" s="13"/>
      <c r="F621" s="13"/>
    </row>
    <row r="622" spans="1:6" ht="10.5">
      <c r="A622" s="12"/>
      <c r="B622" s="13"/>
      <c r="C622" s="14"/>
      <c r="D622" s="13"/>
      <c r="E622" s="13"/>
      <c r="F622" s="13"/>
    </row>
    <row r="623" spans="1:6" ht="10.5">
      <c r="A623" s="12"/>
      <c r="B623" s="13"/>
      <c r="C623" s="14"/>
      <c r="D623" s="13"/>
      <c r="E623" s="13"/>
      <c r="F623" s="13"/>
    </row>
    <row r="624" spans="1:6" ht="10.5">
      <c r="A624" s="12"/>
      <c r="B624" s="13"/>
      <c r="C624" s="14"/>
      <c r="D624" s="13"/>
      <c r="E624" s="13"/>
      <c r="F624" s="13"/>
    </row>
    <row r="625" spans="1:6" ht="10.5">
      <c r="A625" s="12"/>
      <c r="B625" s="13"/>
      <c r="C625" s="14"/>
      <c r="D625" s="13"/>
      <c r="E625" s="13"/>
      <c r="F625" s="13"/>
    </row>
    <row r="626" spans="1:6" ht="10.5">
      <c r="A626" s="12"/>
      <c r="B626" s="13"/>
      <c r="C626" s="14"/>
      <c r="D626" s="13"/>
      <c r="E626" s="13"/>
      <c r="F626" s="13"/>
    </row>
    <row r="627" spans="1:6" ht="10.5">
      <c r="A627" s="12"/>
      <c r="B627" s="13"/>
      <c r="C627" s="14"/>
      <c r="D627" s="13"/>
      <c r="E627" s="13"/>
      <c r="F627" s="13"/>
    </row>
    <row r="628" spans="1:6" ht="10.5">
      <c r="A628" s="12"/>
      <c r="B628" s="13"/>
      <c r="C628" s="14"/>
      <c r="D628" s="13"/>
      <c r="E628" s="13"/>
      <c r="F628" s="13"/>
    </row>
    <row r="629" spans="1:6" ht="10.5">
      <c r="A629" s="12"/>
      <c r="B629" s="13"/>
      <c r="C629" s="14"/>
      <c r="D629" s="13"/>
      <c r="E629" s="13"/>
      <c r="F629" s="13"/>
    </row>
    <row r="630" spans="1:6" ht="10.5">
      <c r="A630" s="12"/>
      <c r="B630" s="13"/>
      <c r="C630" s="14"/>
      <c r="D630" s="13"/>
      <c r="E630" s="13"/>
      <c r="F630" s="13"/>
    </row>
    <row r="631" spans="1:6" ht="10.5">
      <c r="A631" s="12"/>
      <c r="B631" s="13"/>
      <c r="C631" s="14"/>
      <c r="D631" s="13"/>
      <c r="E631" s="13"/>
      <c r="F631" s="13"/>
    </row>
    <row r="632" spans="1:6" ht="10.5">
      <c r="A632" s="12"/>
      <c r="B632" s="13"/>
      <c r="C632" s="14"/>
      <c r="D632" s="13"/>
      <c r="E632" s="13"/>
      <c r="F632" s="13"/>
    </row>
    <row r="633" spans="1:6" ht="10.5">
      <c r="A633" s="12"/>
      <c r="B633" s="13"/>
      <c r="C633" s="14"/>
      <c r="D633" s="13"/>
      <c r="E633" s="13"/>
      <c r="F633" s="13"/>
    </row>
    <row r="634" spans="1:6" ht="10.5">
      <c r="A634" s="12"/>
      <c r="B634" s="13"/>
      <c r="C634" s="14"/>
      <c r="D634" s="13"/>
      <c r="E634" s="13"/>
      <c r="F634" s="13"/>
    </row>
    <row r="635" spans="1:6" ht="10.5">
      <c r="A635" s="12"/>
      <c r="B635" s="13"/>
      <c r="C635" s="14"/>
      <c r="D635" s="13"/>
      <c r="E635" s="13"/>
      <c r="F635" s="13"/>
    </row>
    <row r="636" spans="1:6" ht="10.5">
      <c r="A636" s="12"/>
      <c r="B636" s="13"/>
      <c r="C636" s="14"/>
      <c r="D636" s="13"/>
      <c r="E636" s="13"/>
      <c r="F636" s="13"/>
    </row>
    <row r="637" spans="1:6" ht="10.5">
      <c r="A637" s="12"/>
      <c r="B637" s="13"/>
      <c r="C637" s="14"/>
      <c r="D637" s="13"/>
      <c r="E637" s="13"/>
      <c r="F637" s="13"/>
    </row>
    <row r="638" spans="1:6" ht="10.5">
      <c r="A638" s="12"/>
      <c r="B638" s="13"/>
      <c r="C638" s="14"/>
      <c r="D638" s="13"/>
      <c r="E638" s="13"/>
      <c r="F638" s="13"/>
    </row>
    <row r="639" spans="1:6" ht="10.5">
      <c r="A639" s="12"/>
      <c r="B639" s="13"/>
      <c r="C639" s="14"/>
      <c r="D639" s="13"/>
      <c r="E639" s="13"/>
      <c r="F639" s="13"/>
    </row>
    <row r="640" spans="1:6" ht="10.5">
      <c r="A640" s="12"/>
      <c r="B640" s="13"/>
      <c r="C640" s="14"/>
      <c r="D640" s="13"/>
      <c r="E640" s="13"/>
      <c r="F640" s="13"/>
    </row>
    <row r="641" spans="1:6" ht="10.5">
      <c r="A641" s="12"/>
      <c r="B641" s="13"/>
      <c r="C641" s="14"/>
      <c r="D641" s="13"/>
      <c r="E641" s="13"/>
      <c r="F641" s="13"/>
    </row>
    <row r="642" spans="1:6" ht="10.5">
      <c r="A642" s="12"/>
      <c r="B642" s="13"/>
      <c r="C642" s="14"/>
      <c r="D642" s="13"/>
      <c r="E642" s="13"/>
      <c r="F642" s="13"/>
    </row>
    <row r="643" spans="1:6" ht="10.5">
      <c r="A643" s="12"/>
      <c r="B643" s="13"/>
      <c r="C643" s="14"/>
      <c r="D643" s="13"/>
      <c r="E643" s="13"/>
      <c r="F643" s="13"/>
    </row>
    <row r="644" spans="1:6" ht="10.5">
      <c r="A644" s="12"/>
      <c r="B644" s="13"/>
      <c r="C644" s="14"/>
      <c r="D644" s="13"/>
      <c r="E644" s="13"/>
      <c r="F644" s="13"/>
    </row>
    <row r="645" spans="1:6" ht="10.5">
      <c r="A645" s="12"/>
      <c r="B645" s="13"/>
      <c r="C645" s="14"/>
      <c r="D645" s="13"/>
      <c r="E645" s="13"/>
      <c r="F645" s="13"/>
    </row>
    <row r="646" spans="1:6" ht="10.5">
      <c r="A646" s="12"/>
      <c r="B646" s="13"/>
      <c r="C646" s="14"/>
      <c r="D646" s="13"/>
      <c r="E646" s="13"/>
      <c r="F646" s="13"/>
    </row>
    <row r="647" spans="1:6" ht="10.5">
      <c r="A647" s="12"/>
      <c r="B647" s="13"/>
      <c r="C647" s="14"/>
      <c r="D647" s="13"/>
      <c r="E647" s="13"/>
      <c r="F647" s="13"/>
    </row>
    <row r="648" spans="1:6" ht="10.5">
      <c r="A648" s="12"/>
      <c r="B648" s="13"/>
      <c r="C648" s="14"/>
      <c r="D648" s="13"/>
      <c r="E648" s="13"/>
      <c r="F648" s="13"/>
    </row>
    <row r="649" spans="1:6" ht="10.5">
      <c r="A649" s="12"/>
      <c r="B649" s="13"/>
      <c r="C649" s="14"/>
      <c r="D649" s="13"/>
      <c r="E649" s="13"/>
      <c r="F649" s="13"/>
    </row>
    <row r="650" spans="1:6" ht="10.5">
      <c r="A650" s="12"/>
      <c r="B650" s="13"/>
      <c r="C650" s="14"/>
      <c r="D650" s="13"/>
      <c r="E650" s="13"/>
      <c r="F650" s="13"/>
    </row>
    <row r="651" spans="1:6" ht="10.5">
      <c r="A651" s="12"/>
      <c r="B651" s="13"/>
      <c r="C651" s="14"/>
      <c r="D651" s="13"/>
      <c r="E651" s="13"/>
      <c r="F651" s="13"/>
    </row>
    <row r="652" spans="1:6" ht="10.5">
      <c r="A652" s="12"/>
      <c r="B652" s="13"/>
      <c r="C652" s="14"/>
      <c r="D652" s="13"/>
      <c r="E652" s="13"/>
      <c r="F652" s="13"/>
    </row>
    <row r="653" spans="1:6" ht="10.5">
      <c r="A653" s="12"/>
      <c r="B653" s="13"/>
      <c r="C653" s="14"/>
      <c r="D653" s="13"/>
      <c r="E653" s="13"/>
      <c r="F653" s="13"/>
    </row>
    <row r="654" spans="1:6" ht="10.5">
      <c r="A654" s="12"/>
      <c r="B654" s="13"/>
      <c r="C654" s="14"/>
      <c r="D654" s="13"/>
      <c r="E654" s="13"/>
      <c r="F654" s="13"/>
    </row>
    <row r="655" spans="1:6" ht="10.5">
      <c r="A655" s="12"/>
      <c r="B655" s="13"/>
      <c r="C655" s="14"/>
      <c r="D655" s="13"/>
      <c r="E655" s="13"/>
      <c r="F655" s="13"/>
    </row>
    <row r="656" spans="1:6" ht="10.5">
      <c r="A656" s="12"/>
      <c r="B656" s="13"/>
      <c r="C656" s="14"/>
      <c r="D656" s="13"/>
      <c r="E656" s="13"/>
      <c r="F656" s="13"/>
    </row>
    <row r="657" spans="1:6" ht="10.5">
      <c r="A657" s="12"/>
      <c r="B657" s="13"/>
      <c r="C657" s="14"/>
      <c r="D657" s="13"/>
      <c r="E657" s="13"/>
      <c r="F657" s="13"/>
    </row>
    <row r="658" spans="1:6" ht="10.5">
      <c r="A658" s="12"/>
      <c r="B658" s="13"/>
      <c r="C658" s="14"/>
      <c r="D658" s="13"/>
      <c r="E658" s="13"/>
      <c r="F658" s="13"/>
    </row>
    <row r="659" spans="1:6" ht="10.5">
      <c r="A659" s="12"/>
      <c r="B659" s="13"/>
      <c r="C659" s="14"/>
      <c r="D659" s="13"/>
      <c r="E659" s="13"/>
      <c r="F659" s="13"/>
    </row>
    <row r="660" spans="1:6" ht="10.5">
      <c r="A660" s="12"/>
      <c r="B660" s="13"/>
      <c r="C660" s="14"/>
      <c r="D660" s="13"/>
      <c r="E660" s="13"/>
      <c r="F660" s="13"/>
    </row>
    <row r="661" spans="1:6" ht="10.5">
      <c r="A661" s="12"/>
      <c r="B661" s="13"/>
      <c r="C661" s="14"/>
      <c r="D661" s="13"/>
      <c r="E661" s="13"/>
      <c r="F661" s="13"/>
    </row>
    <row r="662" spans="1:6" ht="10.5">
      <c r="A662" s="12"/>
      <c r="B662" s="13"/>
      <c r="C662" s="14"/>
      <c r="D662" s="13"/>
      <c r="E662" s="13"/>
      <c r="F662" s="13"/>
    </row>
    <row r="663" spans="1:6" ht="10.5">
      <c r="A663" s="12"/>
      <c r="B663" s="13"/>
      <c r="C663" s="14"/>
      <c r="D663" s="13"/>
      <c r="E663" s="13"/>
      <c r="F663" s="13"/>
    </row>
    <row r="664" spans="1:6" ht="10.5">
      <c r="A664" s="12"/>
      <c r="B664" s="13"/>
      <c r="C664" s="14"/>
      <c r="D664" s="13"/>
      <c r="E664" s="13"/>
      <c r="F664" s="13"/>
    </row>
    <row r="665" spans="1:6" ht="10.5">
      <c r="A665" s="12"/>
      <c r="B665" s="13"/>
      <c r="C665" s="14"/>
      <c r="D665" s="13"/>
      <c r="E665" s="13"/>
      <c r="F665" s="13"/>
    </row>
  </sheetData>
  <dataValidations count="5">
    <dataValidation allowBlank="1" showInputMessage="1" showErrorMessage="1" promptTitle="Present value" prompt="Enter the amount of money you have invested right now." sqref="B2"/>
    <dataValidation allowBlank="1" showInputMessage="1" showErrorMessage="1" promptTitle="Interest rate" prompt="Enter the rate of return you expect on the investment. Don't include a percent sign.&#10;" sqref="B3"/>
    <dataValidation allowBlank="1" showInputMessage="1" showErrorMessage="1" promptTitle="Contribution each month" prompt="Enter the percent amount of the earnings you want to reinvest in the investment each month. Don't include a percent sign. &#10;&#10;Hints:&#10;-If you want to reinvest all the earnings, enter 100. &#10;-If you want to reinvest nothing, enter 0." sqref="B5"/>
    <dataValidation allowBlank="1" showErrorMessage="1" sqref="B4"/>
    <dataValidation allowBlank="1" showInputMessage="1" showErrorMessage="1" promptTitle="Values and monthly payments" prompt="These numbers are calculated automatically." sqref="E2:E5"/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EuroCapital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Finansregner</dc:title>
  <dc:subject/>
  <dc:creator>EuroCapital</dc:creator>
  <cp:keywords/>
  <dc:description/>
  <cp:lastModifiedBy>Lasse Toft</cp:lastModifiedBy>
  <cp:lastPrinted>2001-04-09T17:58:15Z</cp:lastPrinted>
  <dcterms:created xsi:type="dcterms:W3CDTF">2000-10-19T23:21:30Z</dcterms:created>
  <dcterms:modified xsi:type="dcterms:W3CDTF">2003-02-19T14:15:18Z</dcterms:modified>
  <cp:category/>
  <cp:version/>
  <cp:contentType/>
  <cp:contentStatus/>
</cp:coreProperties>
</file>